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30" windowWidth="10260" windowHeight="8085"/>
  </bookViews>
  <sheets>
    <sheet name="Hoja2" sheetId="2" r:id="rId1"/>
    <sheet name="Hoja3" sheetId="3" r:id="rId2"/>
    <sheet name="Hoja2 (2)" sheetId="4" r:id="rId3"/>
  </sheets>
  <calcPr calcId="145621"/>
</workbook>
</file>

<file path=xl/calcChain.xml><?xml version="1.0" encoding="utf-8"?>
<calcChain xmlns="http://schemas.openxmlformats.org/spreadsheetml/2006/main">
  <c r="AB14" i="4" l="1"/>
  <c r="AC14" i="4"/>
  <c r="AB11" i="4"/>
  <c r="AC11" i="4"/>
  <c r="AB26" i="4"/>
  <c r="AC26" i="4"/>
  <c r="AB20" i="4"/>
  <c r="AB27" i="4" s="1"/>
  <c r="AC20" i="4"/>
  <c r="AC27" i="4" s="1"/>
  <c r="V14" i="4"/>
  <c r="V13" i="4"/>
  <c r="V12" i="4"/>
  <c r="AA14" i="4" s="1"/>
  <c r="V11" i="4"/>
  <c r="X95" i="4"/>
  <c r="W95" i="4"/>
  <c r="V94" i="4"/>
  <c r="V93" i="4"/>
  <c r="V92" i="4"/>
  <c r="V95" i="4" s="1"/>
  <c r="X61" i="4"/>
  <c r="W61" i="4"/>
  <c r="V60" i="4"/>
  <c r="V59" i="4"/>
  <c r="V58" i="4"/>
  <c r="V57" i="4"/>
  <c r="V56" i="4"/>
  <c r="V55" i="4"/>
  <c r="V54" i="4"/>
  <c r="V53" i="4"/>
  <c r="V52" i="4"/>
  <c r="V51" i="4"/>
  <c r="V61" i="4" s="1"/>
  <c r="X27" i="4"/>
  <c r="W27" i="4"/>
  <c r="V26" i="4"/>
  <c r="V25" i="4"/>
  <c r="V24" i="4"/>
  <c r="V23" i="4"/>
  <c r="V22" i="4"/>
  <c r="V21" i="4"/>
  <c r="AA26" i="4" s="1"/>
  <c r="V20" i="4"/>
  <c r="V19" i="4"/>
  <c r="V18" i="4"/>
  <c r="V17" i="4"/>
  <c r="V16" i="4"/>
  <c r="V15" i="4"/>
  <c r="AA20" i="4" s="1"/>
  <c r="V10" i="4"/>
  <c r="V9" i="4"/>
  <c r="AA11" i="4" s="1"/>
  <c r="AA27" i="4" l="1"/>
  <c r="V27" i="4"/>
  <c r="W29" i="2"/>
  <c r="X29" i="2"/>
  <c r="W63" i="2"/>
  <c r="X63" i="2"/>
  <c r="W97" i="2"/>
  <c r="X97" i="2"/>
  <c r="V54" i="2"/>
  <c r="V55" i="2"/>
  <c r="V56" i="2"/>
  <c r="V57" i="2"/>
  <c r="V58" i="2"/>
  <c r="V59" i="2"/>
  <c r="V60" i="2"/>
  <c r="V61" i="2"/>
  <c r="V62" i="2"/>
  <c r="V53" i="2"/>
  <c r="V63" i="2" s="1"/>
  <c r="V95" i="2"/>
  <c r="V96" i="2"/>
  <c r="V94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9" i="2"/>
  <c r="V97" i="2" l="1"/>
  <c r="V29" i="2"/>
</calcChain>
</file>

<file path=xl/sharedStrings.xml><?xml version="1.0" encoding="utf-8"?>
<sst xmlns="http://schemas.openxmlformats.org/spreadsheetml/2006/main" count="525" uniqueCount="162">
  <si>
    <t>ORD.</t>
  </si>
  <si>
    <t>PROYECTOS / ACTIVIDADES (INICIATIVAS O ACCIONES CLAVES)</t>
  </si>
  <si>
    <t>FASES</t>
  </si>
  <si>
    <t>ACTIVIDADES</t>
  </si>
  <si>
    <t>SUB-ACTIV</t>
  </si>
  <si>
    <t>INDICADORES</t>
  </si>
  <si>
    <t>MEDIOS DE VERIFICACIÓN</t>
  </si>
  <si>
    <t>METAS</t>
  </si>
  <si>
    <t>CRONOGRAMA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</si>
  <si>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</si>
  <si>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</si>
  <si>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</si>
  <si>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</si>
  <si>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</si>
  <si>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</si>
  <si>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</si>
  <si>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</si>
  <si>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</si>
  <si>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COSTO ESTIMADO (DÓLARES USA)</t>
  </si>
  <si>
    <t>FINANCIAMIENTO</t>
  </si>
  <si>
    <t>RESPONSABLE</t>
  </si>
  <si>
    <t>OBSERVACIONES</t>
  </si>
  <si>
    <t>UNIV</t>
  </si>
  <si>
    <t>AUTOF</t>
  </si>
  <si>
    <t>UNIVERSIDAD SAN GREGORIO DE PORTOVIEJO</t>
  </si>
  <si>
    <t>MATRIZ DE PLAN OPERATIVO ANUAL (POA)</t>
  </si>
  <si>
    <t>AÑO 2013</t>
  </si>
  <si>
    <t>OBJETIVO ESTRATÉGICO: Estimular la formación de los docentes y estudiantes  mediante la capacitacion continua en temas inherentes a la formación profesional de las carreras.</t>
  </si>
  <si>
    <t>EJE ESTRATÉGICO: Académico</t>
  </si>
  <si>
    <t>Reuniones para definir las temáticas y proponer quienes integren la comisión</t>
  </si>
  <si>
    <t xml:space="preserve">Convocatoria para reuniones de trabajo </t>
  </si>
  <si>
    <t>1.1.</t>
  </si>
  <si>
    <t>Feria de emprendimiento de la Unidad Académica Económica, perspectivas y oportunidades                                                                       E6-DA3</t>
  </si>
  <si>
    <t>Construcción de las fichas técnicas para solicitar la aprobación y aval del proyecto</t>
  </si>
  <si>
    <t>Ejecución de la feria de acuerdo a lo planificado</t>
  </si>
  <si>
    <t>Realización de la feria</t>
  </si>
  <si>
    <t>Elaboración de ficha técnica y plantear la aprobación y aval del proyecto</t>
  </si>
  <si>
    <t>Conformar comisión para seleccionar los proyectos de emprendimiento participantes en la feria</t>
  </si>
  <si>
    <t>Convocatorias, listas de asistencia</t>
  </si>
  <si>
    <t>Definir los docentes responsables de la selección de emprendimientos participantes en la feria</t>
  </si>
  <si>
    <t>Definir los estudiantes participantes en la feria</t>
  </si>
  <si>
    <t>Coordinación y armado de stands</t>
  </si>
  <si>
    <t>Comunicaciones enviadas</t>
  </si>
  <si>
    <t>Ficha del proyecto elaborada</t>
  </si>
  <si>
    <t>Stands, fotografías</t>
  </si>
  <si>
    <t>Coordinador de las carreras de la Unidad Económica</t>
  </si>
  <si>
    <t>Coordinador de las carreras de la Unidad Económica, Docentes seleccionados</t>
  </si>
  <si>
    <t>Docentes seleccionados</t>
  </si>
  <si>
    <t>Docentes y estudiantes seleccionados</t>
  </si>
  <si>
    <t>Coordinador de las carreras de la Unidad Económica, docentes y estudiantes seleccionados</t>
  </si>
  <si>
    <t>Conformar comisión para diseño de seminario, definición de temática y plantear capacitadores</t>
  </si>
  <si>
    <t>Definir los comisionados para la implementación de los talleres</t>
  </si>
  <si>
    <t>Armado de las fichas técnicas para solicitar la aprobación  y aval del proyecto</t>
  </si>
  <si>
    <t>Convocatoria para reuniones de trabajo</t>
  </si>
  <si>
    <t>Elaboración de fichas técnicas y plantear la aprobación y aval del programa</t>
  </si>
  <si>
    <t>Ejecución del proyecto de talleres  prácticos de acuerdo a lo planificado</t>
  </si>
  <si>
    <t>Coordinación, armado.</t>
  </si>
  <si>
    <t>Ejecución de lo programado</t>
  </si>
  <si>
    <t>Docentes responsables</t>
  </si>
  <si>
    <t>Coordinador de las carreras de la Unidad Económica y  docentes responsables</t>
  </si>
  <si>
    <t>Ejecución de la capacitaciòn de acuerdo a lo planificado</t>
  </si>
  <si>
    <t>Capacitación de las normas internacionales de información financiera y su aplicación en las Pymes.                                                             E6-DA3</t>
  </si>
  <si>
    <t>Definir los comisionados para la implementación de la capacitación</t>
  </si>
  <si>
    <t>Elaboración de fichas técnicas y plantear la aprobación y aval de la capacitación.</t>
  </si>
  <si>
    <t>Coordinación, armado</t>
  </si>
  <si>
    <t>Definir los estudiantes participantes en los talleres</t>
  </si>
  <si>
    <t>Docentes responsables, estudiantes seleccionados</t>
  </si>
  <si>
    <t>Coordnador de las carreras de la Unidad Económica, docentes responsables, estudiantes seleccionados</t>
  </si>
  <si>
    <t>OBJETIVO ESTRATÉGICO: Impulsar la investigación en docentes y estudiantes a través de la implementación de proyectos de inversión e investigación socio-económica.</t>
  </si>
  <si>
    <t>EJE ESTRATÉGICO: Investigación</t>
  </si>
  <si>
    <t>Diagnóstico de la situación actual</t>
  </si>
  <si>
    <t>Fortalecimiento de la formación empresarial para el desarrollo de Emprendimientos productivos de harina de plátano, por parte de grupos asociados en el cantón Portoviejo, provincia de Manabí" Periodo 2012 - 2016</t>
  </si>
  <si>
    <t>OBJETIVO ESTRATÉGICO: Promover la Vinculación de la Universidad con la sociedad, mediante programas que permitan a lso estudiantes y docentes aportar a la solución de los problemas económicos y sociales de su entorno social</t>
  </si>
  <si>
    <t>EJE ESTRATÉGICO: Vinculación con la comunidad</t>
  </si>
  <si>
    <t>Programa de taller teórico práctico para la elaboración de matriz de marco lógico abierto al público.                                            E8-DA2</t>
  </si>
  <si>
    <t>Socializar la propuesta de capacitación  con las autoridades de la facultad</t>
  </si>
  <si>
    <t>Presentar Proyecto para aprobación de autoridades de la universidad</t>
  </si>
  <si>
    <t>Implementación del proyecto</t>
  </si>
  <si>
    <t>Reuniones para definir las tematicas de capacitación y quienes integren la comisión</t>
  </si>
  <si>
    <t>Elaborar y concluir proyecto para poner a consideración de las autoridades respectivas</t>
  </si>
  <si>
    <t>Listas de asistencia, certificaciones entregadas</t>
  </si>
  <si>
    <t>2.1</t>
  </si>
  <si>
    <t>3.1</t>
  </si>
  <si>
    <t>Recopilación de información</t>
  </si>
  <si>
    <t>Revisión de las estadísticas de emprendimiento agroindustral del MIPRO y MAGAP.</t>
  </si>
  <si>
    <r>
      <rPr>
        <sz val="7"/>
        <color rgb="FF000000"/>
        <rFont val="Times New Roman"/>
        <family val="1"/>
      </rPr>
      <t xml:space="preserve"> </t>
    </r>
    <r>
      <rPr>
        <sz val="8"/>
        <color rgb="FF000000"/>
        <rFont val="Cambria"/>
        <family val="1"/>
        <scheme val="major"/>
      </rPr>
      <t>Participación en reuniones con los representantes de las asociaciones pertenecientes a la cadena productiva del plátano de la provincia de Manabí.</t>
    </r>
  </si>
  <si>
    <t>Selección de la muestra representativa para la realización de la investigación.</t>
  </si>
  <si>
    <t>meta en funcion del proyecto e indicadores en funcion de actividad</t>
  </si>
  <si>
    <t>Comisión conformada</t>
  </si>
  <si>
    <t>100% del proyecto ejecutado en el mes de mayo</t>
  </si>
  <si>
    <t>Fichas técnicas elaboradas y aprobadas</t>
  </si>
  <si>
    <t>Feria ejecutada</t>
  </si>
  <si>
    <t>Seminario diseñado, con temáticas definidas</t>
  </si>
  <si>
    <t>Talleres ejecutados</t>
  </si>
  <si>
    <t>100% del proyecto ejecutado en el mes de marzo</t>
  </si>
  <si>
    <t>100 % del proyecto ejecutado en el mes de septiembre</t>
  </si>
  <si>
    <t>Capacitaciones ejecutadas</t>
  </si>
  <si>
    <t>100 % del proyecto ejecutado en el mes de febrero</t>
  </si>
  <si>
    <t>Propuesta socializada con las autoridades de la facultad</t>
  </si>
  <si>
    <t>Proyecto aprobado por las autoridades de la universidad</t>
  </si>
  <si>
    <t>Firma de convenio con las asociaciones y organizaciones de apoyo, para la realización de la investigación</t>
  </si>
  <si>
    <t>Generación de un cronograma de actividades de investigación a realizar.</t>
  </si>
  <si>
    <t>Elaboración y selección de los instrumentos de recolección de información idóneos para el tipo de investigación propuesta.</t>
  </si>
  <si>
    <t>Visitas a las plantas procesadoras, aplicación de instrumentos y registro de evidencias fotográficas.</t>
  </si>
  <si>
    <t>Análisis de la información de condiciones económicas, sociales y ambientales de los emprendimientos, obtenida en forma directa.</t>
  </si>
  <si>
    <t>Elaboración de un diagnóstico de la situación actual de los emprendimientos, en función de la aplicación de un FODA (fortalezas, oportunidades, debilidades y amenazas)  y del diagrama de causas efecto de Ishikawa.</t>
  </si>
  <si>
    <t>Definición de los parámetros problemáticos de las asociaciones.</t>
  </si>
  <si>
    <t>Coordinador de las carreras de la Unidad Económica, Econ. Lucía Zambrano, Econ. Karem Cedeño</t>
  </si>
  <si>
    <t>20 % del proyecto ejecutado en el mes de diciembre</t>
  </si>
  <si>
    <t>Información recopilada</t>
  </si>
  <si>
    <t>Diagnóstico de la situación actual elaborado</t>
  </si>
  <si>
    <t>TOTAL</t>
  </si>
  <si>
    <t>Cronograma de actividades</t>
  </si>
  <si>
    <t>Comunicaciones enviadas y recibidas, Documento (convenio) redactado, aprobado y firmado</t>
  </si>
  <si>
    <t>Fotografías, instrumentos de recolección de información</t>
  </si>
  <si>
    <t>Instrumentos de recolección de información</t>
  </si>
  <si>
    <t>Convocatorias, evidencia fotográfica</t>
  </si>
  <si>
    <t>El proyecto se programó para el 2012 como "Foro Agenda empresarial 2012, perspectivas y oportunidades" y fue modificado para su ejecución en 2013. Los costos financiados por la universidad reflejan el tiempo de los docentes, dedicado al proyecto</t>
  </si>
  <si>
    <t>El proyecto fue programado para 2012, mas no fue ejecutado. Los costos financiados por la universidad reflejan el tiempo de los docentes, dedicado al proyecto.</t>
  </si>
  <si>
    <t>Documento correspondiente al proyecto de investigación.</t>
  </si>
  <si>
    <t>DEPARTAMENTO / CARRERA: Unidad Académica Económica (Comercio Exterior, Finanzas y Relaciones Comerciales)</t>
  </si>
  <si>
    <t>Econ. José Vicente Santos Mendoza</t>
  </si>
  <si>
    <t>Econ. Karem Cedeño Gutiérrez</t>
  </si>
  <si>
    <t>DELEGADA DEL POA</t>
  </si>
  <si>
    <t>COORDINADOR</t>
  </si>
  <si>
    <t>El proyecto está programado para ser cumplido en su totalidad en 5 años, avanzándose 20 % por período. Los costos financiados por la universidad reflejan el tiempo de los docentes, dedicado al proyecto.</t>
  </si>
  <si>
    <t>El proyecto fue programado para 2012, mas no fue ejecutado.  Los costos financiados por la universidad reflejan el tiempo de los docentes, dedicado al proyecto.</t>
  </si>
  <si>
    <t>Programa de capacitación contable a las tiendas de los barrios urbanos en la ciudad.                                                                                      E4-VC1</t>
  </si>
  <si>
    <t>15 tiendas capacitadas</t>
  </si>
  <si>
    <t>Definir área y número de tiendas a capacitar</t>
  </si>
  <si>
    <t>Coordinador de las carreras de la Unidad Económica, Docente responsable: Ing. Consuelo Pinargote, estudiantes seleccionados</t>
  </si>
  <si>
    <t xml:space="preserve">Participación en la Feria de emprendimiento de la Unidad Académica Económica, perspectivas y oportunidades   </t>
  </si>
  <si>
    <t>Reuniones para definir el contenido, diseño y participantes en la elaboración del boletín</t>
  </si>
  <si>
    <t>Definir los docentes responsables de la selección de estudiantes.</t>
  </si>
  <si>
    <t>Fotografías, facturas</t>
  </si>
  <si>
    <t>Comunicaciones enviadas y recibidas</t>
  </si>
  <si>
    <t>Participación ejecutada</t>
  </si>
  <si>
    <t>Boletín emitido</t>
  </si>
  <si>
    <t>Difusión del boletín creado</t>
  </si>
  <si>
    <t>Comunicaciones enviadas y recibidas, boletines impresos, fotografías</t>
  </si>
  <si>
    <t>100% del proyecto ejecutado en el mes de junio</t>
  </si>
  <si>
    <t>Coordinador de las carreras de la Unidad Económica, docentes seleccionados</t>
  </si>
  <si>
    <t>Los costos financiados por la universidad reflejan el tiempo de los docentes, dedicado al proyecto</t>
  </si>
  <si>
    <t>Programa multidisciplinario de difusión de actividades de la Unidad Económica                                                                    E6-DA3</t>
  </si>
  <si>
    <t>Listas de asistencia, convenios firmados, certificaciones entregadas</t>
  </si>
  <si>
    <t>Selección, inscripción y capacitación de participantes</t>
  </si>
  <si>
    <t>Actualización de Syllabus de las materias del área Contable, de acuerdo a la aplicación de las Normas Internacionales de Información Financiera                                             E6-DA3</t>
  </si>
  <si>
    <t>Conformar comisión para revisión de Syllabus de las asignaturas del área Contable</t>
  </si>
  <si>
    <t xml:space="preserve">Proponer nuevos contenidos a incluirse </t>
  </si>
  <si>
    <t>Reunión para definir quienes integran la comisión</t>
  </si>
  <si>
    <t xml:space="preserve">Establecer los nuevos contenidos actualización </t>
  </si>
  <si>
    <t>Elaborar ficha técnica y plantear la aprobación de la propuesta</t>
  </si>
  <si>
    <t>Designación de docentes responsables</t>
  </si>
  <si>
    <t>Syllabus actualizados</t>
  </si>
  <si>
    <t>Ejecución del proyecto de acuerdo a lo planificado</t>
  </si>
  <si>
    <t>Digitalización, impresión y archivo de documentos</t>
  </si>
  <si>
    <t>Portafolios, documentos digitales</t>
  </si>
  <si>
    <t>Coordinador de las carreras de la Unidad Económica, Docentes responsables</t>
  </si>
  <si>
    <t>Reuniones para revisión de los contenidos actuales y adaptación de nuevos contenidos</t>
  </si>
  <si>
    <t># tiendas capacitadas = 30</t>
  </si>
  <si>
    <t>Emisión de boletin semestral de información economica</t>
  </si>
  <si>
    <t>E5-FI1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</si>
</sst>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theme="1"/>
      <name val="Cambria"/>
      <family val="1"/>
    </font>
    <font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9"/>
      <color rgb="FF000000"/>
      <name val="Cambria"/>
      <family val="1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sz val="7"/>
      <color rgb="FF000000"/>
      <name val="Times New Roman"/>
      <family val="1"/>
    </font>
    <font>
      <sz val="8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mbria"/>
      <family val="1"/>
    </font>
    <font>
      <sz val="9"/>
      <color rgb="FFFF0000"/>
      <name val="Cambria"/>
      <family val="1"/>
      <scheme val="major"/>
    </font>
    <font>
      <sz val="8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/>
    <xf numFmtId="44" fontId="4" fillId="0" borderId="10" xfId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/>
    <xf numFmtId="44" fontId="4" fillId="0" borderId="14" xfId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0" xfId="0" applyFill="1" applyBorder="1"/>
    <xf numFmtId="0" fontId="0" fillId="2" borderId="14" xfId="0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2" borderId="3" xfId="0" applyFill="1" applyBorder="1"/>
    <xf numFmtId="44" fontId="4" fillId="0" borderId="3" xfId="1" applyFont="1" applyBorder="1" applyAlignment="1">
      <alignment vertical="center"/>
    </xf>
    <xf numFmtId="0" fontId="0" fillId="0" borderId="2" xfId="0" applyBorder="1"/>
    <xf numFmtId="0" fontId="0" fillId="2" borderId="2" xfId="0" applyFill="1" applyBorder="1"/>
    <xf numFmtId="44" fontId="4" fillId="0" borderId="2" xfId="1" applyFont="1" applyBorder="1" applyAlignment="1">
      <alignment vertical="center"/>
    </xf>
    <xf numFmtId="0" fontId="4" fillId="2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44" fontId="0" fillId="0" borderId="0" xfId="0" applyNumberFormat="1"/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4" fontId="11" fillId="0" borderId="1" xfId="0" applyNumberFormat="1" applyFont="1" applyBorder="1"/>
    <xf numFmtId="44" fontId="11" fillId="0" borderId="3" xfId="0" applyNumberFormat="1" applyFont="1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0</xdr:row>
      <xdr:rowOff>19050</xdr:rowOff>
    </xdr:from>
    <xdr:to>
      <xdr:col>5</xdr:col>
      <xdr:colOff>657225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19050"/>
          <a:ext cx="866775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44</xdr:row>
      <xdr:rowOff>7844</xdr:rowOff>
    </xdr:from>
    <xdr:to>
      <xdr:col>5</xdr:col>
      <xdr:colOff>657225</xdr:colOff>
      <xdr:row>46</xdr:row>
      <xdr:rowOff>179294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1326" y="15494373"/>
          <a:ext cx="1048311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85</xdr:row>
      <xdr:rowOff>7844</xdr:rowOff>
    </xdr:from>
    <xdr:to>
      <xdr:col>5</xdr:col>
      <xdr:colOff>657225</xdr:colOff>
      <xdr:row>87</xdr:row>
      <xdr:rowOff>179294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1326" y="30196491"/>
          <a:ext cx="1048311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0</xdr:row>
      <xdr:rowOff>19050</xdr:rowOff>
    </xdr:from>
    <xdr:to>
      <xdr:col>5</xdr:col>
      <xdr:colOff>657225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19050"/>
          <a:ext cx="1047750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42</xdr:row>
      <xdr:rowOff>7844</xdr:rowOff>
    </xdr:from>
    <xdr:to>
      <xdr:col>5</xdr:col>
      <xdr:colOff>657225</xdr:colOff>
      <xdr:row>44</xdr:row>
      <xdr:rowOff>179294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15057344"/>
          <a:ext cx="1047750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83</xdr:row>
      <xdr:rowOff>7844</xdr:rowOff>
    </xdr:from>
    <xdr:to>
      <xdr:col>5</xdr:col>
      <xdr:colOff>657225</xdr:colOff>
      <xdr:row>85</xdr:row>
      <xdr:rowOff>179294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29868719"/>
          <a:ext cx="1047750" cy="5524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tabSelected="1" topLeftCell="A10" workbookViewId="0">
      <selection activeCell="B9" sqref="B9:B15"/>
    </sheetView>
  </sheetViews>
  <sheetFormatPr baseColWidth="10" defaultRowHeight="15" x14ac:dyDescent="0.25"/>
  <cols>
    <col min="1" max="1" width="6.85546875" customWidth="1"/>
    <col min="2" max="2" width="21.5703125" customWidth="1"/>
    <col min="3" max="4" width="3.5703125" customWidth="1"/>
    <col min="5" max="5" width="15.28515625" customWidth="1"/>
    <col min="6" max="6" width="17" customWidth="1"/>
    <col min="7" max="7" width="15.28515625" customWidth="1"/>
    <col min="8" max="8" width="16.85546875" customWidth="1"/>
    <col min="9" max="9" width="17.28515625" customWidth="1"/>
    <col min="10" max="21" width="2.85546875" customWidth="1"/>
    <col min="22" max="22" width="12.5703125" customWidth="1"/>
    <col min="24" max="24" width="11.42578125" customWidth="1"/>
    <col min="25" max="25" width="19.5703125" customWidth="1"/>
    <col min="26" max="26" width="20.42578125" customWidth="1"/>
  </cols>
  <sheetData>
    <row r="1" spans="1:37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7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37" x14ac:dyDescent="0.25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37" x14ac:dyDescent="0.25">
      <c r="A4" s="72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7" x14ac:dyDescent="0.2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7" x14ac:dyDescent="0.25">
      <c r="A6" s="72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37" ht="63.75" customHeight="1" x14ac:dyDescent="0.25">
      <c r="A7" s="107" t="s">
        <v>0</v>
      </c>
      <c r="B7" s="105" t="s">
        <v>1</v>
      </c>
      <c r="C7" s="109" t="s">
        <v>2</v>
      </c>
      <c r="D7" s="110"/>
      <c r="E7" s="105" t="s">
        <v>3</v>
      </c>
      <c r="F7" s="105" t="s">
        <v>4</v>
      </c>
      <c r="G7" s="105" t="s">
        <v>5</v>
      </c>
      <c r="H7" s="105" t="s">
        <v>6</v>
      </c>
      <c r="I7" s="105" t="s">
        <v>7</v>
      </c>
      <c r="J7" s="69" t="s">
        <v>8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105" t="s">
        <v>18</v>
      </c>
      <c r="W7" s="69" t="s">
        <v>19</v>
      </c>
      <c r="X7" s="69"/>
      <c r="Y7" s="105" t="s">
        <v>20</v>
      </c>
      <c r="Z7" s="105" t="s">
        <v>21</v>
      </c>
    </row>
    <row r="8" spans="1:37" ht="15.75" thickBot="1" x14ac:dyDescent="0.3">
      <c r="A8" s="108"/>
      <c r="B8" s="106"/>
      <c r="C8" s="2" t="s">
        <v>17</v>
      </c>
      <c r="D8" s="2" t="s">
        <v>9</v>
      </c>
      <c r="E8" s="106"/>
      <c r="F8" s="106"/>
      <c r="G8" s="106"/>
      <c r="H8" s="106"/>
      <c r="I8" s="106"/>
      <c r="J8" s="2" t="s">
        <v>9</v>
      </c>
      <c r="K8" s="2" t="s">
        <v>10</v>
      </c>
      <c r="L8" s="2" t="s">
        <v>11</v>
      </c>
      <c r="M8" s="2" t="s">
        <v>12</v>
      </c>
      <c r="N8" s="2" t="s">
        <v>11</v>
      </c>
      <c r="O8" s="2" t="s">
        <v>13</v>
      </c>
      <c r="P8" s="2" t="s">
        <v>13</v>
      </c>
      <c r="Q8" s="2" t="s">
        <v>12</v>
      </c>
      <c r="R8" s="2" t="s">
        <v>14</v>
      </c>
      <c r="S8" s="2" t="s">
        <v>15</v>
      </c>
      <c r="T8" s="2" t="s">
        <v>16</v>
      </c>
      <c r="U8" s="2" t="s">
        <v>17</v>
      </c>
      <c r="V8" s="106"/>
      <c r="W8" s="2" t="s">
        <v>22</v>
      </c>
      <c r="X8" s="2" t="s">
        <v>23</v>
      </c>
      <c r="Y8" s="106"/>
      <c r="Z8" s="106"/>
    </row>
    <row r="9" spans="1:37" ht="42" x14ac:dyDescent="0.25">
      <c r="A9" s="78" t="s">
        <v>31</v>
      </c>
      <c r="B9" s="111" t="s">
        <v>32</v>
      </c>
      <c r="C9" s="115"/>
      <c r="D9" s="117"/>
      <c r="E9" s="76" t="s">
        <v>37</v>
      </c>
      <c r="F9" s="9" t="s">
        <v>29</v>
      </c>
      <c r="G9" s="76" t="s">
        <v>88</v>
      </c>
      <c r="H9" s="9" t="s">
        <v>38</v>
      </c>
      <c r="I9" s="76" t="s">
        <v>94</v>
      </c>
      <c r="J9" s="10"/>
      <c r="K9" s="10"/>
      <c r="L9" s="20"/>
      <c r="M9" s="10"/>
      <c r="N9" s="10"/>
      <c r="O9" s="10"/>
      <c r="P9" s="10"/>
      <c r="Q9" s="10"/>
      <c r="R9" s="10"/>
      <c r="S9" s="10"/>
      <c r="T9" s="10"/>
      <c r="U9" s="10"/>
      <c r="V9" s="11">
        <f>W9+X9</f>
        <v>80</v>
      </c>
      <c r="W9" s="11">
        <v>80</v>
      </c>
      <c r="X9" s="11">
        <v>0</v>
      </c>
      <c r="Y9" s="12" t="s">
        <v>45</v>
      </c>
      <c r="Z9" s="123" t="s">
        <v>117</v>
      </c>
      <c r="AK9" t="s">
        <v>87</v>
      </c>
    </row>
    <row r="10" spans="1:37" ht="52.5" x14ac:dyDescent="0.25">
      <c r="A10" s="79"/>
      <c r="B10" s="112"/>
      <c r="C10" s="116"/>
      <c r="D10" s="118"/>
      <c r="E10" s="77"/>
      <c r="F10" s="25" t="s">
        <v>39</v>
      </c>
      <c r="G10" s="77"/>
      <c r="H10" s="25" t="s">
        <v>42</v>
      </c>
      <c r="I10" s="77"/>
      <c r="J10" s="4"/>
      <c r="K10" s="4"/>
      <c r="L10" s="19"/>
      <c r="M10" s="4"/>
      <c r="N10" s="4"/>
      <c r="O10" s="4"/>
      <c r="P10" s="4"/>
      <c r="Q10" s="4"/>
      <c r="R10" s="4"/>
      <c r="S10" s="4"/>
      <c r="T10" s="4"/>
      <c r="U10" s="4"/>
      <c r="V10" s="6">
        <f t="shared" ref="V10:V28" si="0">W10+X10</f>
        <v>80</v>
      </c>
      <c r="W10" s="6">
        <v>80</v>
      </c>
      <c r="X10" s="6">
        <v>0</v>
      </c>
      <c r="Y10" s="22" t="s">
        <v>45</v>
      </c>
      <c r="Z10" s="124"/>
    </row>
    <row r="11" spans="1:37" ht="31.5" x14ac:dyDescent="0.25">
      <c r="A11" s="79"/>
      <c r="B11" s="112"/>
      <c r="C11" s="116"/>
      <c r="D11" s="118"/>
      <c r="E11" s="74"/>
      <c r="F11" s="25" t="s">
        <v>40</v>
      </c>
      <c r="G11" s="74"/>
      <c r="H11" s="25" t="s">
        <v>42</v>
      </c>
      <c r="I11" s="77"/>
      <c r="J11" s="4"/>
      <c r="K11" s="4"/>
      <c r="L11" s="19"/>
      <c r="M11" s="4"/>
      <c r="N11" s="4"/>
      <c r="O11" s="4"/>
      <c r="P11" s="4"/>
      <c r="Q11" s="4"/>
      <c r="R11" s="4"/>
      <c r="S11" s="4"/>
      <c r="T11" s="4"/>
      <c r="U11" s="4"/>
      <c r="V11" s="6">
        <f t="shared" si="0"/>
        <v>40</v>
      </c>
      <c r="W11" s="6">
        <v>40</v>
      </c>
      <c r="X11" s="6">
        <v>0</v>
      </c>
      <c r="Y11" s="22" t="s">
        <v>45</v>
      </c>
      <c r="Z11" s="124"/>
    </row>
    <row r="12" spans="1:37" ht="42" x14ac:dyDescent="0.25">
      <c r="A12" s="79"/>
      <c r="B12" s="112"/>
      <c r="C12" s="116"/>
      <c r="D12" s="118"/>
      <c r="E12" s="114" t="s">
        <v>33</v>
      </c>
      <c r="F12" s="25" t="s">
        <v>30</v>
      </c>
      <c r="G12" s="73" t="s">
        <v>90</v>
      </c>
      <c r="H12" s="25" t="s">
        <v>38</v>
      </c>
      <c r="I12" s="77"/>
      <c r="J12" s="4"/>
      <c r="K12" s="4"/>
      <c r="L12" s="4"/>
      <c r="M12" s="19"/>
      <c r="N12" s="4"/>
      <c r="O12" s="4"/>
      <c r="P12" s="4"/>
      <c r="Q12" s="4"/>
      <c r="R12" s="4"/>
      <c r="S12" s="4"/>
      <c r="T12" s="4"/>
      <c r="U12" s="4"/>
      <c r="V12" s="6">
        <f t="shared" si="0"/>
        <v>80</v>
      </c>
      <c r="W12" s="6">
        <v>80</v>
      </c>
      <c r="X12" s="6">
        <v>0</v>
      </c>
      <c r="Y12" s="22" t="s">
        <v>46</v>
      </c>
      <c r="Z12" s="124"/>
    </row>
    <row r="13" spans="1:37" ht="42" x14ac:dyDescent="0.25">
      <c r="A13" s="79"/>
      <c r="B13" s="112"/>
      <c r="C13" s="116"/>
      <c r="D13" s="118"/>
      <c r="E13" s="114"/>
      <c r="F13" s="25" t="s">
        <v>36</v>
      </c>
      <c r="G13" s="74"/>
      <c r="H13" s="25" t="s">
        <v>43</v>
      </c>
      <c r="I13" s="77"/>
      <c r="J13" s="4"/>
      <c r="K13" s="4"/>
      <c r="L13" s="4"/>
      <c r="M13" s="19"/>
      <c r="N13" s="4"/>
      <c r="O13" s="4"/>
      <c r="P13" s="4"/>
      <c r="Q13" s="4"/>
      <c r="R13" s="4"/>
      <c r="S13" s="4"/>
      <c r="T13" s="4"/>
      <c r="U13" s="4"/>
      <c r="V13" s="6">
        <f t="shared" si="0"/>
        <v>80</v>
      </c>
      <c r="W13" s="6">
        <v>80</v>
      </c>
      <c r="X13" s="6">
        <v>0</v>
      </c>
      <c r="Y13" s="22" t="s">
        <v>47</v>
      </c>
      <c r="Z13" s="124"/>
    </row>
    <row r="14" spans="1:37" ht="21" x14ac:dyDescent="0.25">
      <c r="A14" s="79"/>
      <c r="B14" s="112"/>
      <c r="C14" s="116"/>
      <c r="D14" s="118"/>
      <c r="E14" s="73" t="s">
        <v>34</v>
      </c>
      <c r="F14" s="25" t="s">
        <v>41</v>
      </c>
      <c r="G14" s="73" t="s">
        <v>91</v>
      </c>
      <c r="H14" s="25" t="s">
        <v>38</v>
      </c>
      <c r="I14" s="77"/>
      <c r="J14" s="4"/>
      <c r="K14" s="4"/>
      <c r="L14" s="4"/>
      <c r="M14" s="4"/>
      <c r="N14" s="19"/>
      <c r="O14" s="4"/>
      <c r="P14" s="4"/>
      <c r="Q14" s="4"/>
      <c r="R14" s="4"/>
      <c r="S14" s="4"/>
      <c r="T14" s="4"/>
      <c r="U14" s="4"/>
      <c r="V14" s="6">
        <f t="shared" si="0"/>
        <v>1000</v>
      </c>
      <c r="W14" s="6">
        <v>500</v>
      </c>
      <c r="X14" s="6">
        <v>500</v>
      </c>
      <c r="Y14" s="22" t="s">
        <v>48</v>
      </c>
      <c r="Z14" s="124"/>
    </row>
    <row r="15" spans="1:37" ht="42.75" thickBot="1" x14ac:dyDescent="0.3">
      <c r="A15" s="80"/>
      <c r="B15" s="113"/>
      <c r="C15" s="119"/>
      <c r="D15" s="120"/>
      <c r="E15" s="75"/>
      <c r="F15" s="13" t="s">
        <v>35</v>
      </c>
      <c r="G15" s="75"/>
      <c r="H15" s="13" t="s">
        <v>44</v>
      </c>
      <c r="I15" s="75"/>
      <c r="J15" s="14"/>
      <c r="K15" s="14"/>
      <c r="L15" s="14"/>
      <c r="M15" s="14"/>
      <c r="N15" s="21"/>
      <c r="O15" s="14"/>
      <c r="P15" s="14"/>
      <c r="Q15" s="14"/>
      <c r="R15" s="14"/>
      <c r="S15" s="14"/>
      <c r="T15" s="14"/>
      <c r="U15" s="14"/>
      <c r="V15" s="15">
        <f t="shared" si="0"/>
        <v>2500</v>
      </c>
      <c r="W15" s="15">
        <v>1250</v>
      </c>
      <c r="X15" s="15">
        <v>1250</v>
      </c>
      <c r="Y15" s="16" t="s">
        <v>49</v>
      </c>
      <c r="Z15" s="125"/>
    </row>
    <row r="16" spans="1:37" ht="42" x14ac:dyDescent="0.25">
      <c r="A16" s="103">
        <v>1.2</v>
      </c>
      <c r="B16" s="95" t="s">
        <v>74</v>
      </c>
      <c r="C16" s="98"/>
      <c r="D16" s="101"/>
      <c r="E16" s="88" t="s">
        <v>50</v>
      </c>
      <c r="F16" s="29" t="s">
        <v>29</v>
      </c>
      <c r="G16" s="77" t="s">
        <v>92</v>
      </c>
      <c r="H16" s="23" t="s">
        <v>38</v>
      </c>
      <c r="I16" s="77" t="s">
        <v>89</v>
      </c>
      <c r="J16" s="30"/>
      <c r="K16" s="30"/>
      <c r="L16" s="30"/>
      <c r="M16" s="30"/>
      <c r="N16" s="31"/>
      <c r="O16" s="30"/>
      <c r="P16" s="30"/>
      <c r="Q16" s="30"/>
      <c r="R16" s="30"/>
      <c r="S16" s="30"/>
      <c r="T16" s="30"/>
      <c r="U16" s="30"/>
      <c r="V16" s="32">
        <f t="shared" si="0"/>
        <v>40</v>
      </c>
      <c r="W16" s="32">
        <v>40</v>
      </c>
      <c r="X16" s="32">
        <v>0</v>
      </c>
      <c r="Y16" s="29" t="s">
        <v>45</v>
      </c>
      <c r="Z16" s="123" t="s">
        <v>126</v>
      </c>
    </row>
    <row r="17" spans="1:26" ht="42" x14ac:dyDescent="0.25">
      <c r="A17" s="79"/>
      <c r="B17" s="96"/>
      <c r="C17" s="99"/>
      <c r="D17" s="85"/>
      <c r="E17" s="93"/>
      <c r="F17" s="7" t="s">
        <v>51</v>
      </c>
      <c r="G17" s="74"/>
      <c r="H17" s="3" t="s">
        <v>42</v>
      </c>
      <c r="I17" s="77"/>
      <c r="J17" s="4"/>
      <c r="K17" s="4"/>
      <c r="L17" s="4"/>
      <c r="M17" s="4"/>
      <c r="N17" s="19"/>
      <c r="O17" s="4"/>
      <c r="P17" s="4"/>
      <c r="Q17" s="4"/>
      <c r="R17" s="4"/>
      <c r="S17" s="4"/>
      <c r="T17" s="4"/>
      <c r="U17" s="4"/>
      <c r="V17" s="6">
        <f t="shared" si="0"/>
        <v>20</v>
      </c>
      <c r="W17" s="6">
        <v>20</v>
      </c>
      <c r="X17" s="6">
        <v>0</v>
      </c>
      <c r="Y17" s="5" t="s">
        <v>45</v>
      </c>
      <c r="Z17" s="124"/>
    </row>
    <row r="18" spans="1:26" ht="42" customHeight="1" x14ac:dyDescent="0.25">
      <c r="A18" s="79"/>
      <c r="B18" s="96"/>
      <c r="C18" s="99"/>
      <c r="D18" s="85"/>
      <c r="E18" s="87" t="s">
        <v>52</v>
      </c>
      <c r="F18" s="5" t="s">
        <v>53</v>
      </c>
      <c r="G18" s="73" t="s">
        <v>90</v>
      </c>
      <c r="H18" s="3" t="s">
        <v>38</v>
      </c>
      <c r="I18" s="77"/>
      <c r="J18" s="4"/>
      <c r="K18" s="4"/>
      <c r="L18" s="4"/>
      <c r="M18" s="4"/>
      <c r="N18" s="19"/>
      <c r="O18" s="4"/>
      <c r="P18" s="4"/>
      <c r="Q18" s="4"/>
      <c r="R18" s="4"/>
      <c r="S18" s="4"/>
      <c r="T18" s="4"/>
      <c r="U18" s="4"/>
      <c r="V18" s="6">
        <f t="shared" si="0"/>
        <v>10</v>
      </c>
      <c r="W18" s="6">
        <v>10</v>
      </c>
      <c r="X18" s="6">
        <v>0</v>
      </c>
      <c r="Y18" s="5" t="s">
        <v>58</v>
      </c>
      <c r="Z18" s="124"/>
    </row>
    <row r="19" spans="1:26" ht="42" x14ac:dyDescent="0.25">
      <c r="A19" s="79"/>
      <c r="B19" s="96"/>
      <c r="C19" s="99"/>
      <c r="D19" s="85"/>
      <c r="E19" s="88"/>
      <c r="F19" s="8" t="s">
        <v>54</v>
      </c>
      <c r="G19" s="74"/>
      <c r="H19" s="3" t="s">
        <v>43</v>
      </c>
      <c r="I19" s="77"/>
      <c r="J19" s="4"/>
      <c r="K19" s="4"/>
      <c r="L19" s="4"/>
      <c r="M19" s="4"/>
      <c r="N19" s="19"/>
      <c r="O19" s="4"/>
      <c r="P19" s="4"/>
      <c r="Q19" s="4"/>
      <c r="R19" s="4"/>
      <c r="S19" s="4"/>
      <c r="T19" s="4"/>
      <c r="U19" s="4"/>
      <c r="V19" s="6">
        <f t="shared" si="0"/>
        <v>40</v>
      </c>
      <c r="W19" s="6">
        <v>40</v>
      </c>
      <c r="X19" s="6">
        <v>0</v>
      </c>
      <c r="Y19" s="5" t="s">
        <v>58</v>
      </c>
      <c r="Z19" s="124"/>
    </row>
    <row r="20" spans="1:26" ht="42" x14ac:dyDescent="0.25">
      <c r="A20" s="79"/>
      <c r="B20" s="96"/>
      <c r="C20" s="99"/>
      <c r="D20" s="85"/>
      <c r="E20" s="87" t="s">
        <v>55</v>
      </c>
      <c r="F20" s="5" t="s">
        <v>56</v>
      </c>
      <c r="G20" s="73" t="s">
        <v>93</v>
      </c>
      <c r="H20" s="3" t="s">
        <v>38</v>
      </c>
      <c r="I20" s="77"/>
      <c r="J20" s="4"/>
      <c r="K20" s="4"/>
      <c r="L20" s="4"/>
      <c r="M20" s="4"/>
      <c r="N20" s="19"/>
      <c r="O20" s="4"/>
      <c r="P20" s="4"/>
      <c r="Q20" s="4"/>
      <c r="R20" s="4"/>
      <c r="S20" s="4"/>
      <c r="T20" s="4"/>
      <c r="U20" s="4"/>
      <c r="V20" s="6">
        <f t="shared" si="0"/>
        <v>200</v>
      </c>
      <c r="W20" s="6">
        <v>100</v>
      </c>
      <c r="X20" s="6">
        <v>100</v>
      </c>
      <c r="Y20" s="5" t="s">
        <v>59</v>
      </c>
      <c r="Z20" s="124"/>
    </row>
    <row r="21" spans="1:26" ht="42.75" thickBot="1" x14ac:dyDescent="0.3">
      <c r="A21" s="104"/>
      <c r="B21" s="97"/>
      <c r="C21" s="100"/>
      <c r="D21" s="102"/>
      <c r="E21" s="88"/>
      <c r="F21" s="27" t="s">
        <v>57</v>
      </c>
      <c r="G21" s="77"/>
      <c r="H21" s="24" t="s">
        <v>38</v>
      </c>
      <c r="I21" s="77"/>
      <c r="J21" s="33"/>
      <c r="K21" s="33"/>
      <c r="L21" s="33"/>
      <c r="M21" s="33"/>
      <c r="N21" s="34"/>
      <c r="O21" s="33"/>
      <c r="P21" s="33"/>
      <c r="Q21" s="33"/>
      <c r="R21" s="33"/>
      <c r="S21" s="33"/>
      <c r="T21" s="33"/>
      <c r="U21" s="33"/>
      <c r="V21" s="35">
        <f t="shared" si="0"/>
        <v>800</v>
      </c>
      <c r="W21" s="35">
        <v>400</v>
      </c>
      <c r="X21" s="35">
        <v>400</v>
      </c>
      <c r="Y21" s="27" t="s">
        <v>59</v>
      </c>
      <c r="Z21" s="125"/>
    </row>
    <row r="22" spans="1:26" ht="48.75" customHeight="1" x14ac:dyDescent="0.25">
      <c r="A22" s="78">
        <v>1.3</v>
      </c>
      <c r="B22" s="89" t="s">
        <v>61</v>
      </c>
      <c r="C22" s="81"/>
      <c r="D22" s="84"/>
      <c r="E22" s="92" t="s">
        <v>50</v>
      </c>
      <c r="F22" s="12" t="s">
        <v>29</v>
      </c>
      <c r="G22" s="76" t="s">
        <v>88</v>
      </c>
      <c r="H22" s="9" t="s">
        <v>38</v>
      </c>
      <c r="I22" s="76" t="s">
        <v>95</v>
      </c>
      <c r="J22" s="10"/>
      <c r="K22" s="10"/>
      <c r="L22" s="10"/>
      <c r="M22" s="10"/>
      <c r="N22" s="10"/>
      <c r="O22" s="10"/>
      <c r="P22" s="20"/>
      <c r="Q22" s="10"/>
      <c r="R22" s="10"/>
      <c r="S22" s="10"/>
      <c r="T22" s="10"/>
      <c r="U22" s="10"/>
      <c r="V22" s="11">
        <f t="shared" si="0"/>
        <v>20</v>
      </c>
      <c r="W22" s="11">
        <v>20</v>
      </c>
      <c r="X22" s="11">
        <v>0</v>
      </c>
      <c r="Y22" s="12" t="s">
        <v>45</v>
      </c>
      <c r="Z22" s="123" t="s">
        <v>118</v>
      </c>
    </row>
    <row r="23" spans="1:26" ht="42" x14ac:dyDescent="0.25">
      <c r="A23" s="79"/>
      <c r="B23" s="90"/>
      <c r="C23" s="82"/>
      <c r="D23" s="85"/>
      <c r="E23" s="88"/>
      <c r="F23" s="7" t="s">
        <v>62</v>
      </c>
      <c r="G23" s="77"/>
      <c r="H23" s="25" t="s">
        <v>42</v>
      </c>
      <c r="I23" s="77"/>
      <c r="J23" s="4"/>
      <c r="K23" s="4"/>
      <c r="L23" s="4"/>
      <c r="M23" s="4"/>
      <c r="N23" s="4"/>
      <c r="O23" s="4"/>
      <c r="P23" s="19"/>
      <c r="Q23" s="4"/>
      <c r="R23" s="4"/>
      <c r="S23" s="4"/>
      <c r="T23" s="4"/>
      <c r="U23" s="4"/>
      <c r="V23" s="6">
        <f t="shared" si="0"/>
        <v>20</v>
      </c>
      <c r="W23" s="6">
        <v>20</v>
      </c>
      <c r="X23" s="6">
        <v>0</v>
      </c>
      <c r="Y23" s="22" t="s">
        <v>45</v>
      </c>
      <c r="Z23" s="124"/>
    </row>
    <row r="24" spans="1:26" ht="31.5" x14ac:dyDescent="0.25">
      <c r="A24" s="79"/>
      <c r="B24" s="90"/>
      <c r="C24" s="82"/>
      <c r="D24" s="85"/>
      <c r="E24" s="93"/>
      <c r="F24" s="25" t="s">
        <v>65</v>
      </c>
      <c r="G24" s="74"/>
      <c r="H24" s="25" t="s">
        <v>42</v>
      </c>
      <c r="I24" s="77"/>
      <c r="J24" s="4"/>
      <c r="K24" s="4"/>
      <c r="L24" s="4"/>
      <c r="M24" s="4"/>
      <c r="N24" s="4"/>
      <c r="O24" s="4"/>
      <c r="P24" s="19"/>
      <c r="Q24" s="4"/>
      <c r="R24" s="4"/>
      <c r="S24" s="4"/>
      <c r="T24" s="4"/>
      <c r="U24" s="4"/>
      <c r="V24" s="6">
        <f t="shared" si="0"/>
        <v>20</v>
      </c>
      <c r="W24" s="6">
        <v>20</v>
      </c>
      <c r="X24" s="6">
        <v>0</v>
      </c>
      <c r="Y24" s="22" t="s">
        <v>58</v>
      </c>
      <c r="Z24" s="124"/>
    </row>
    <row r="25" spans="1:26" ht="21" x14ac:dyDescent="0.25">
      <c r="A25" s="79"/>
      <c r="B25" s="90"/>
      <c r="C25" s="82"/>
      <c r="D25" s="85"/>
      <c r="E25" s="87" t="s">
        <v>52</v>
      </c>
      <c r="F25" s="22" t="s">
        <v>53</v>
      </c>
      <c r="G25" s="73" t="s">
        <v>90</v>
      </c>
      <c r="H25" s="25" t="s">
        <v>38</v>
      </c>
      <c r="I25" s="77"/>
      <c r="J25" s="4"/>
      <c r="K25" s="4"/>
      <c r="L25" s="4"/>
      <c r="M25" s="4"/>
      <c r="N25" s="4"/>
      <c r="O25" s="4"/>
      <c r="P25" s="4"/>
      <c r="Q25" s="19"/>
      <c r="R25" s="4"/>
      <c r="S25" s="4"/>
      <c r="T25" s="4"/>
      <c r="U25" s="4"/>
      <c r="V25" s="6">
        <f t="shared" si="0"/>
        <v>40</v>
      </c>
      <c r="W25" s="6">
        <v>40</v>
      </c>
      <c r="X25" s="6">
        <v>0</v>
      </c>
      <c r="Y25" s="22" t="s">
        <v>58</v>
      </c>
      <c r="Z25" s="124"/>
    </row>
    <row r="26" spans="1:26" ht="42" x14ac:dyDescent="0.25">
      <c r="A26" s="79"/>
      <c r="B26" s="90"/>
      <c r="C26" s="82"/>
      <c r="D26" s="85"/>
      <c r="E26" s="93"/>
      <c r="F26" s="22" t="s">
        <v>63</v>
      </c>
      <c r="G26" s="74"/>
      <c r="H26" s="25" t="s">
        <v>43</v>
      </c>
      <c r="I26" s="77"/>
      <c r="J26" s="4"/>
      <c r="K26" s="4"/>
      <c r="L26" s="4"/>
      <c r="M26" s="4"/>
      <c r="N26" s="4"/>
      <c r="O26" s="4"/>
      <c r="P26" s="4"/>
      <c r="Q26" s="19"/>
      <c r="R26" s="4"/>
      <c r="S26" s="4"/>
      <c r="T26" s="4"/>
      <c r="U26" s="4"/>
      <c r="V26" s="6">
        <f t="shared" si="0"/>
        <v>40</v>
      </c>
      <c r="W26" s="6">
        <v>40</v>
      </c>
      <c r="X26" s="6">
        <v>0</v>
      </c>
      <c r="Y26" s="22" t="s">
        <v>58</v>
      </c>
      <c r="Z26" s="124"/>
    </row>
    <row r="27" spans="1:26" ht="42" x14ac:dyDescent="0.25">
      <c r="A27" s="79"/>
      <c r="B27" s="90"/>
      <c r="C27" s="82"/>
      <c r="D27" s="85"/>
      <c r="E27" s="87" t="s">
        <v>60</v>
      </c>
      <c r="F27" s="22" t="s">
        <v>64</v>
      </c>
      <c r="G27" s="73" t="s">
        <v>96</v>
      </c>
      <c r="H27" s="25" t="s">
        <v>38</v>
      </c>
      <c r="I27" s="77"/>
      <c r="J27" s="4"/>
      <c r="K27" s="4"/>
      <c r="L27" s="4"/>
      <c r="M27" s="4"/>
      <c r="N27" s="4"/>
      <c r="O27" s="4"/>
      <c r="P27" s="4"/>
      <c r="Q27" s="4"/>
      <c r="R27" s="19"/>
      <c r="S27" s="4"/>
      <c r="T27" s="4"/>
      <c r="U27" s="4"/>
      <c r="V27" s="6">
        <f t="shared" si="0"/>
        <v>200</v>
      </c>
      <c r="W27" s="6">
        <v>100</v>
      </c>
      <c r="X27" s="6">
        <v>100</v>
      </c>
      <c r="Y27" s="22" t="s">
        <v>67</v>
      </c>
      <c r="Z27" s="124"/>
    </row>
    <row r="28" spans="1:26" ht="21.75" thickBot="1" x14ac:dyDescent="0.3">
      <c r="A28" s="80"/>
      <c r="B28" s="91"/>
      <c r="C28" s="83"/>
      <c r="D28" s="86"/>
      <c r="E28" s="94"/>
      <c r="F28" s="28" t="s">
        <v>57</v>
      </c>
      <c r="G28" s="75"/>
      <c r="H28" s="13" t="s">
        <v>38</v>
      </c>
      <c r="I28" s="75"/>
      <c r="J28" s="14"/>
      <c r="K28" s="14"/>
      <c r="L28" s="14"/>
      <c r="M28" s="14"/>
      <c r="N28" s="14"/>
      <c r="O28" s="14"/>
      <c r="P28" s="14"/>
      <c r="Q28" s="14"/>
      <c r="R28" s="21"/>
      <c r="S28" s="14"/>
      <c r="T28" s="14"/>
      <c r="U28" s="14"/>
      <c r="V28" s="15">
        <f t="shared" si="0"/>
        <v>800</v>
      </c>
      <c r="W28" s="15">
        <v>400</v>
      </c>
      <c r="X28" s="15">
        <v>400</v>
      </c>
      <c r="Y28" s="16" t="s">
        <v>66</v>
      </c>
      <c r="Z28" s="125"/>
    </row>
    <row r="29" spans="1:26" x14ac:dyDescent="0.25">
      <c r="A29" s="138" t="s">
        <v>111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47">
        <f>SUM(V9:V28)</f>
        <v>6110</v>
      </c>
      <c r="W29" s="47">
        <f t="shared" ref="W29:X29" si="1">SUM(W9:W28)</f>
        <v>3360</v>
      </c>
      <c r="X29" s="47">
        <f t="shared" si="1"/>
        <v>2750</v>
      </c>
    </row>
    <row r="33" spans="1:26" x14ac:dyDescent="0.25">
      <c r="F33" s="48" t="s">
        <v>121</v>
      </c>
      <c r="G33" s="48"/>
      <c r="O33" s="132" t="s">
        <v>122</v>
      </c>
      <c r="P33" s="132"/>
      <c r="Q33" s="132"/>
      <c r="R33" s="132"/>
      <c r="S33" s="132"/>
      <c r="T33" s="132"/>
      <c r="U33" s="132"/>
      <c r="V33" s="132"/>
    </row>
    <row r="34" spans="1:26" ht="15" customHeight="1" x14ac:dyDescent="0.25">
      <c r="A34" s="49"/>
      <c r="B34" s="49"/>
      <c r="C34" s="49"/>
      <c r="D34" s="49"/>
      <c r="E34" s="49"/>
      <c r="F34" s="133" t="s">
        <v>124</v>
      </c>
      <c r="G34" s="133"/>
      <c r="H34" s="49"/>
      <c r="I34" s="49"/>
      <c r="J34" s="49"/>
      <c r="K34" s="49"/>
      <c r="L34" s="49"/>
      <c r="M34" s="49"/>
      <c r="N34" s="49"/>
      <c r="O34" s="133" t="s">
        <v>123</v>
      </c>
      <c r="P34" s="133"/>
      <c r="Q34" s="133"/>
      <c r="R34" s="133"/>
      <c r="S34" s="133"/>
      <c r="T34" s="133"/>
      <c r="U34" s="133"/>
      <c r="V34" s="133"/>
      <c r="W34" s="49"/>
      <c r="X34" s="49"/>
      <c r="Y34" s="49"/>
      <c r="Z34" s="49"/>
    </row>
    <row r="35" spans="1:26" x14ac:dyDescent="0.25">
      <c r="F35" s="132"/>
      <c r="G35" s="132"/>
    </row>
    <row r="45" spans="1:26" x14ac:dyDescent="0.25">
      <c r="A45" s="70" t="s">
        <v>24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x14ac:dyDescent="0.25">
      <c r="A46" s="70" t="s">
        <v>25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x14ac:dyDescent="0.25">
      <c r="A47" s="71" t="s">
        <v>26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x14ac:dyDescent="0.25">
      <c r="A48" s="72" t="s">
        <v>120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x14ac:dyDescent="0.25">
      <c r="A49" s="72" t="s">
        <v>69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x14ac:dyDescent="0.25">
      <c r="A50" s="72" t="s">
        <v>68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x14ac:dyDescent="0.25">
      <c r="A51" s="131" t="s">
        <v>0</v>
      </c>
      <c r="B51" s="69" t="s">
        <v>1</v>
      </c>
      <c r="C51" s="69" t="s">
        <v>2</v>
      </c>
      <c r="D51" s="69"/>
      <c r="E51" s="69" t="s">
        <v>3</v>
      </c>
      <c r="F51" s="69" t="s">
        <v>4</v>
      </c>
      <c r="G51" s="69" t="s">
        <v>5</v>
      </c>
      <c r="H51" s="69" t="s">
        <v>6</v>
      </c>
      <c r="I51" s="69" t="s">
        <v>7</v>
      </c>
      <c r="J51" s="69" t="s">
        <v>8</v>
      </c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 t="s">
        <v>18</v>
      </c>
      <c r="W51" s="69" t="s">
        <v>19</v>
      </c>
      <c r="X51" s="69"/>
      <c r="Y51" s="69" t="s">
        <v>20</v>
      </c>
      <c r="Z51" s="69" t="s">
        <v>21</v>
      </c>
    </row>
    <row r="52" spans="1:26" ht="23.25" customHeight="1" x14ac:dyDescent="0.25">
      <c r="A52" s="131"/>
      <c r="B52" s="69"/>
      <c r="C52" s="1" t="s">
        <v>17</v>
      </c>
      <c r="D52" s="1" t="s">
        <v>9</v>
      </c>
      <c r="E52" s="69"/>
      <c r="F52" s="69"/>
      <c r="G52" s="69"/>
      <c r="H52" s="69"/>
      <c r="I52" s="69"/>
      <c r="J52" s="1" t="s">
        <v>9</v>
      </c>
      <c r="K52" s="1" t="s">
        <v>10</v>
      </c>
      <c r="L52" s="1" t="s">
        <v>11</v>
      </c>
      <c r="M52" s="1" t="s">
        <v>12</v>
      </c>
      <c r="N52" s="1" t="s">
        <v>11</v>
      </c>
      <c r="O52" s="1" t="s">
        <v>13</v>
      </c>
      <c r="P52" s="1" t="s">
        <v>13</v>
      </c>
      <c r="Q52" s="1" t="s">
        <v>12</v>
      </c>
      <c r="R52" s="1" t="s">
        <v>14</v>
      </c>
      <c r="S52" s="1" t="s">
        <v>15</v>
      </c>
      <c r="T52" s="1" t="s">
        <v>16</v>
      </c>
      <c r="U52" s="1" t="s">
        <v>17</v>
      </c>
      <c r="V52" s="69"/>
      <c r="W52" s="1" t="s">
        <v>22</v>
      </c>
      <c r="X52" s="1" t="s">
        <v>23</v>
      </c>
      <c r="Y52" s="69"/>
      <c r="Z52" s="69"/>
    </row>
    <row r="53" spans="1:26" ht="52.5" x14ac:dyDescent="0.25">
      <c r="A53" s="134" t="s">
        <v>161</v>
      </c>
      <c r="B53" s="122" t="s">
        <v>71</v>
      </c>
      <c r="C53" s="38"/>
      <c r="D53" s="40"/>
      <c r="E53" s="121" t="s">
        <v>83</v>
      </c>
      <c r="F53" s="22" t="s">
        <v>84</v>
      </c>
      <c r="G53" s="87" t="s">
        <v>109</v>
      </c>
      <c r="H53" s="39" t="s">
        <v>119</v>
      </c>
      <c r="I53" s="87" t="s">
        <v>108</v>
      </c>
      <c r="J53" s="4"/>
      <c r="K53" s="4"/>
      <c r="L53" s="4"/>
      <c r="M53" s="4"/>
      <c r="N53" s="4"/>
      <c r="O53" s="4"/>
      <c r="P53" s="41"/>
      <c r="Q53" s="4"/>
      <c r="R53" s="42"/>
      <c r="S53" s="4"/>
      <c r="T53" s="4"/>
      <c r="U53" s="4"/>
      <c r="V53" s="6">
        <f>W53+X53</f>
        <v>80</v>
      </c>
      <c r="W53" s="6">
        <v>80</v>
      </c>
      <c r="X53" s="6">
        <v>0</v>
      </c>
      <c r="Y53" s="22" t="s">
        <v>107</v>
      </c>
      <c r="Z53" s="87" t="s">
        <v>125</v>
      </c>
    </row>
    <row r="54" spans="1:26" ht="84" x14ac:dyDescent="0.25">
      <c r="A54" s="135"/>
      <c r="B54" s="122"/>
      <c r="C54" s="38"/>
      <c r="D54" s="40"/>
      <c r="E54" s="121"/>
      <c r="F54" s="39" t="s">
        <v>85</v>
      </c>
      <c r="G54" s="88"/>
      <c r="H54" s="39" t="s">
        <v>116</v>
      </c>
      <c r="I54" s="88"/>
      <c r="J54" s="4"/>
      <c r="K54" s="4"/>
      <c r="L54" s="4"/>
      <c r="M54" s="4"/>
      <c r="N54" s="4"/>
      <c r="O54" s="4"/>
      <c r="P54" s="4"/>
      <c r="Q54" s="41"/>
      <c r="R54" s="42"/>
      <c r="S54" s="4"/>
      <c r="T54" s="4"/>
      <c r="U54" s="4"/>
      <c r="V54" s="6">
        <f t="shared" ref="V54:V62" si="2">W54+X54</f>
        <v>180</v>
      </c>
      <c r="W54" s="6">
        <v>80</v>
      </c>
      <c r="X54" s="6">
        <v>100</v>
      </c>
      <c r="Y54" s="22" t="s">
        <v>107</v>
      </c>
      <c r="Z54" s="88"/>
    </row>
    <row r="55" spans="1:26" ht="52.5" x14ac:dyDescent="0.25">
      <c r="A55" s="135"/>
      <c r="B55" s="122"/>
      <c r="C55" s="38"/>
      <c r="D55" s="40"/>
      <c r="E55" s="121"/>
      <c r="F55" s="39" t="s">
        <v>86</v>
      </c>
      <c r="G55" s="88"/>
      <c r="H55" s="39" t="s">
        <v>119</v>
      </c>
      <c r="I55" s="88"/>
      <c r="J55" s="4"/>
      <c r="K55" s="4"/>
      <c r="L55" s="4"/>
      <c r="M55" s="4"/>
      <c r="N55" s="4"/>
      <c r="O55" s="4"/>
      <c r="P55" s="4"/>
      <c r="Q55" s="4"/>
      <c r="R55" s="41"/>
      <c r="S55" s="4"/>
      <c r="T55" s="4"/>
      <c r="U55" s="4"/>
      <c r="V55" s="6">
        <f t="shared" si="2"/>
        <v>200</v>
      </c>
      <c r="W55" s="6">
        <v>100</v>
      </c>
      <c r="X55" s="6">
        <v>100</v>
      </c>
      <c r="Y55" s="22" t="s">
        <v>107</v>
      </c>
      <c r="Z55" s="88"/>
    </row>
    <row r="56" spans="1:26" ht="63" x14ac:dyDescent="0.25">
      <c r="A56" s="135"/>
      <c r="B56" s="122"/>
      <c r="C56" s="38"/>
      <c r="D56" s="40"/>
      <c r="E56" s="121"/>
      <c r="F56" s="39" t="s">
        <v>100</v>
      </c>
      <c r="G56" s="88"/>
      <c r="H56" s="39" t="s">
        <v>113</v>
      </c>
      <c r="I56" s="88"/>
      <c r="J56" s="4"/>
      <c r="K56" s="4"/>
      <c r="L56" s="4"/>
      <c r="M56" s="4"/>
      <c r="N56" s="4"/>
      <c r="O56" s="4"/>
      <c r="P56" s="4"/>
      <c r="Q56" s="4"/>
      <c r="R56" s="4"/>
      <c r="S56" s="41"/>
      <c r="T56" s="4"/>
      <c r="U56" s="4"/>
      <c r="V56" s="6">
        <f t="shared" si="2"/>
        <v>40</v>
      </c>
      <c r="W56" s="6">
        <v>0</v>
      </c>
      <c r="X56" s="6">
        <v>40</v>
      </c>
      <c r="Y56" s="22" t="s">
        <v>107</v>
      </c>
      <c r="Z56" s="88"/>
    </row>
    <row r="57" spans="1:26" ht="52.5" x14ac:dyDescent="0.25">
      <c r="A57" s="135"/>
      <c r="B57" s="122"/>
      <c r="C57" s="38"/>
      <c r="D57" s="40"/>
      <c r="E57" s="121"/>
      <c r="F57" s="39" t="s">
        <v>101</v>
      </c>
      <c r="G57" s="88"/>
      <c r="H57" s="39" t="s">
        <v>112</v>
      </c>
      <c r="I57" s="88"/>
      <c r="J57" s="4"/>
      <c r="K57" s="4"/>
      <c r="L57" s="4"/>
      <c r="M57" s="4"/>
      <c r="N57" s="4"/>
      <c r="O57" s="4"/>
      <c r="P57" s="4"/>
      <c r="Q57" s="4"/>
      <c r="R57" s="4"/>
      <c r="S57" s="41"/>
      <c r="U57" s="4"/>
      <c r="V57" s="6">
        <f t="shared" si="2"/>
        <v>100</v>
      </c>
      <c r="W57" s="6">
        <v>100</v>
      </c>
      <c r="X57" s="6">
        <v>0</v>
      </c>
      <c r="Y57" s="22" t="s">
        <v>107</v>
      </c>
      <c r="Z57" s="88"/>
    </row>
    <row r="58" spans="1:26" ht="73.5" x14ac:dyDescent="0.25">
      <c r="A58" s="135"/>
      <c r="B58" s="122"/>
      <c r="C58" s="38"/>
      <c r="D58" s="40"/>
      <c r="E58" s="121"/>
      <c r="F58" s="39" t="s">
        <v>102</v>
      </c>
      <c r="G58" s="88"/>
      <c r="H58" s="39" t="s">
        <v>115</v>
      </c>
      <c r="I58" s="88"/>
      <c r="J58" s="4"/>
      <c r="K58" s="4"/>
      <c r="L58" s="4"/>
      <c r="M58" s="4"/>
      <c r="N58" s="4"/>
      <c r="O58" s="4"/>
      <c r="P58" s="4"/>
      <c r="Q58" s="4"/>
      <c r="R58" s="4"/>
      <c r="S58" s="41"/>
      <c r="U58" s="4"/>
      <c r="V58" s="6">
        <f t="shared" si="2"/>
        <v>100</v>
      </c>
      <c r="W58" s="6">
        <v>100</v>
      </c>
      <c r="X58" s="6">
        <v>0</v>
      </c>
      <c r="Y58" s="22" t="s">
        <v>107</v>
      </c>
      <c r="Z58" s="88"/>
    </row>
    <row r="59" spans="1:26" ht="63" x14ac:dyDescent="0.25">
      <c r="A59" s="135"/>
      <c r="B59" s="122"/>
      <c r="C59" s="38"/>
      <c r="D59" s="40"/>
      <c r="E59" s="121"/>
      <c r="F59" s="39" t="s">
        <v>103</v>
      </c>
      <c r="G59" s="93"/>
      <c r="H59" s="39" t="s">
        <v>114</v>
      </c>
      <c r="I59" s="88"/>
      <c r="J59" s="4"/>
      <c r="K59" s="4"/>
      <c r="L59" s="4"/>
      <c r="M59" s="4"/>
      <c r="N59" s="4"/>
      <c r="O59" s="4"/>
      <c r="P59" s="4"/>
      <c r="Q59" s="4"/>
      <c r="R59" s="4"/>
      <c r="S59" s="41"/>
      <c r="T59" s="4"/>
      <c r="V59" s="6">
        <f t="shared" si="2"/>
        <v>200</v>
      </c>
      <c r="W59" s="6">
        <v>0</v>
      </c>
      <c r="X59" s="6">
        <v>200</v>
      </c>
      <c r="Y59" s="22" t="s">
        <v>107</v>
      </c>
      <c r="Z59" s="88"/>
    </row>
    <row r="60" spans="1:26" ht="84" x14ac:dyDescent="0.25">
      <c r="A60" s="135"/>
      <c r="B60" s="122"/>
      <c r="C60" s="4"/>
      <c r="D60" s="41"/>
      <c r="E60" s="121" t="s">
        <v>70</v>
      </c>
      <c r="F60" s="39" t="s">
        <v>104</v>
      </c>
      <c r="G60" s="87" t="s">
        <v>110</v>
      </c>
      <c r="H60" s="39" t="s">
        <v>119</v>
      </c>
      <c r="I60" s="88"/>
      <c r="J60" s="4"/>
      <c r="K60" s="4"/>
      <c r="L60" s="4"/>
      <c r="M60" s="4"/>
      <c r="N60" s="4"/>
      <c r="O60" s="4"/>
      <c r="P60" s="4"/>
      <c r="Q60" s="4"/>
      <c r="R60" s="4"/>
      <c r="S60" s="41"/>
      <c r="T60" s="41"/>
      <c r="U60" s="41"/>
      <c r="V60" s="6">
        <f t="shared" si="2"/>
        <v>200</v>
      </c>
      <c r="W60" s="6">
        <v>200</v>
      </c>
      <c r="X60" s="6">
        <v>0</v>
      </c>
      <c r="Y60" s="22" t="s">
        <v>107</v>
      </c>
      <c r="Z60" s="88"/>
    </row>
    <row r="61" spans="1:26" ht="115.5" x14ac:dyDescent="0.25">
      <c r="A61" s="135"/>
      <c r="B61" s="122"/>
      <c r="C61" s="4"/>
      <c r="D61" s="41"/>
      <c r="E61" s="121"/>
      <c r="F61" s="39" t="s">
        <v>105</v>
      </c>
      <c r="G61" s="88"/>
      <c r="H61" s="39" t="s">
        <v>119</v>
      </c>
      <c r="I61" s="88"/>
      <c r="J61" s="4"/>
      <c r="K61" s="4"/>
      <c r="L61" s="4"/>
      <c r="M61" s="4"/>
      <c r="N61" s="4"/>
      <c r="O61" s="4"/>
      <c r="P61" s="4"/>
      <c r="Q61" s="4"/>
      <c r="R61" s="4"/>
      <c r="S61" s="41"/>
      <c r="T61" s="41"/>
      <c r="U61" s="41"/>
      <c r="V61" s="6">
        <f t="shared" si="2"/>
        <v>600</v>
      </c>
      <c r="W61" s="6">
        <v>600</v>
      </c>
      <c r="X61" s="6">
        <v>0</v>
      </c>
      <c r="Y61" s="22" t="s">
        <v>107</v>
      </c>
      <c r="Z61" s="88"/>
    </row>
    <row r="62" spans="1:26" ht="52.5" x14ac:dyDescent="0.25">
      <c r="A62" s="136"/>
      <c r="B62" s="122"/>
      <c r="C62" s="4"/>
      <c r="D62" s="41"/>
      <c r="E62" s="121"/>
      <c r="F62" s="39" t="s">
        <v>106</v>
      </c>
      <c r="G62" s="93"/>
      <c r="H62" s="39" t="s">
        <v>119</v>
      </c>
      <c r="I62" s="93"/>
      <c r="J62" s="4"/>
      <c r="K62" s="4"/>
      <c r="L62" s="4"/>
      <c r="M62" s="4"/>
      <c r="N62" s="4"/>
      <c r="O62" s="4"/>
      <c r="P62" s="4"/>
      <c r="Q62" s="4"/>
      <c r="R62" s="4"/>
      <c r="S62" s="41"/>
      <c r="T62" s="41"/>
      <c r="U62" s="41"/>
      <c r="V62" s="6">
        <f t="shared" si="2"/>
        <v>300</v>
      </c>
      <c r="W62" s="6">
        <v>300</v>
      </c>
      <c r="X62" s="6">
        <v>0</v>
      </c>
      <c r="Y62" s="22" t="s">
        <v>107</v>
      </c>
      <c r="Z62" s="93"/>
    </row>
    <row r="63" spans="1:26" x14ac:dyDescent="0.25">
      <c r="A63" s="137" t="s">
        <v>111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46">
        <f>SUM(V53:V62)</f>
        <v>2000</v>
      </c>
      <c r="W63" s="46">
        <f t="shared" ref="W63:X63" si="3">SUM(W53:W62)</f>
        <v>1560</v>
      </c>
      <c r="X63" s="46">
        <f t="shared" si="3"/>
        <v>440</v>
      </c>
    </row>
    <row r="65" spans="6:23" x14ac:dyDescent="0.25">
      <c r="W65" s="43"/>
    </row>
    <row r="68" spans="6:23" x14ac:dyDescent="0.25">
      <c r="F68" s="48" t="s">
        <v>121</v>
      </c>
      <c r="G68" s="48"/>
      <c r="O68" s="132" t="s">
        <v>122</v>
      </c>
      <c r="P68" s="132"/>
      <c r="Q68" s="132"/>
      <c r="R68" s="132"/>
      <c r="S68" s="132"/>
      <c r="T68" s="132"/>
      <c r="U68" s="132"/>
      <c r="V68" s="132"/>
    </row>
    <row r="69" spans="6:23" x14ac:dyDescent="0.25">
      <c r="F69" s="133" t="s">
        <v>124</v>
      </c>
      <c r="G69" s="133"/>
      <c r="H69" s="49"/>
      <c r="I69" s="49"/>
      <c r="J69" s="49"/>
      <c r="K69" s="49"/>
      <c r="L69" s="49"/>
      <c r="M69" s="49"/>
      <c r="N69" s="49"/>
      <c r="O69" s="133" t="s">
        <v>123</v>
      </c>
      <c r="P69" s="133"/>
      <c r="Q69" s="133"/>
      <c r="R69" s="133"/>
      <c r="S69" s="133"/>
      <c r="T69" s="133"/>
      <c r="U69" s="133"/>
      <c r="V69" s="133"/>
    </row>
    <row r="86" spans="1:26" x14ac:dyDescent="0.25">
      <c r="A86" s="70" t="s">
        <v>24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x14ac:dyDescent="0.25">
      <c r="A87" s="70" t="s">
        <v>25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x14ac:dyDescent="0.25">
      <c r="A88" s="71" t="s">
        <v>26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x14ac:dyDescent="0.25">
      <c r="A89" s="72" t="s">
        <v>120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x14ac:dyDescent="0.25">
      <c r="A90" s="72" t="s">
        <v>73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x14ac:dyDescent="0.25">
      <c r="A91" s="72" t="s">
        <v>72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x14ac:dyDescent="0.25">
      <c r="A92" s="131" t="s">
        <v>0</v>
      </c>
      <c r="B92" s="69" t="s">
        <v>1</v>
      </c>
      <c r="C92" s="69" t="s">
        <v>2</v>
      </c>
      <c r="D92" s="69"/>
      <c r="E92" s="69" t="s">
        <v>3</v>
      </c>
      <c r="F92" s="69" t="s">
        <v>4</v>
      </c>
      <c r="G92" s="69" t="s">
        <v>5</v>
      </c>
      <c r="H92" s="69" t="s">
        <v>6</v>
      </c>
      <c r="I92" s="69" t="s">
        <v>7</v>
      </c>
      <c r="J92" s="69" t="s">
        <v>8</v>
      </c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 t="s">
        <v>18</v>
      </c>
      <c r="W92" s="69" t="s">
        <v>19</v>
      </c>
      <c r="X92" s="69"/>
      <c r="Y92" s="69" t="s">
        <v>20</v>
      </c>
      <c r="Z92" s="69" t="s">
        <v>21</v>
      </c>
    </row>
    <row r="93" spans="1:26" ht="35.25" customHeight="1" thickBot="1" x14ac:dyDescent="0.3">
      <c r="A93" s="107"/>
      <c r="B93" s="105"/>
      <c r="C93" s="26" t="s">
        <v>17</v>
      </c>
      <c r="D93" s="26" t="s">
        <v>9</v>
      </c>
      <c r="E93" s="105"/>
      <c r="F93" s="105"/>
      <c r="G93" s="105"/>
      <c r="H93" s="105"/>
      <c r="I93" s="105"/>
      <c r="J93" s="26" t="s">
        <v>9</v>
      </c>
      <c r="K93" s="26" t="s">
        <v>10</v>
      </c>
      <c r="L93" s="26" t="s">
        <v>11</v>
      </c>
      <c r="M93" s="26" t="s">
        <v>12</v>
      </c>
      <c r="N93" s="26" t="s">
        <v>11</v>
      </c>
      <c r="O93" s="26" t="s">
        <v>13</v>
      </c>
      <c r="P93" s="26" t="s">
        <v>13</v>
      </c>
      <c r="Q93" s="26" t="s">
        <v>12</v>
      </c>
      <c r="R93" s="26" t="s">
        <v>14</v>
      </c>
      <c r="S93" s="26" t="s">
        <v>15</v>
      </c>
      <c r="T93" s="26" t="s">
        <v>16</v>
      </c>
      <c r="U93" s="26" t="s">
        <v>17</v>
      </c>
      <c r="V93" s="105"/>
      <c r="W93" s="26" t="s">
        <v>22</v>
      </c>
      <c r="X93" s="26" t="s">
        <v>23</v>
      </c>
      <c r="Y93" s="105"/>
      <c r="Z93" s="105"/>
    </row>
    <row r="94" spans="1:26" ht="52.5" x14ac:dyDescent="0.25">
      <c r="A94" s="128" t="s">
        <v>82</v>
      </c>
      <c r="B94" s="126" t="s">
        <v>127</v>
      </c>
      <c r="C94" s="36"/>
      <c r="D94" s="37"/>
      <c r="E94" s="12" t="s">
        <v>75</v>
      </c>
      <c r="F94" s="12" t="s">
        <v>78</v>
      </c>
      <c r="G94" s="9" t="s">
        <v>98</v>
      </c>
      <c r="H94" s="9" t="s">
        <v>38</v>
      </c>
      <c r="I94" s="76" t="s">
        <v>97</v>
      </c>
      <c r="J94" s="2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>
        <f>W94+X94</f>
        <v>40</v>
      </c>
      <c r="W94" s="11">
        <v>40</v>
      </c>
      <c r="X94" s="11">
        <v>0</v>
      </c>
      <c r="Y94" s="9" t="s">
        <v>45</v>
      </c>
      <c r="Z94" s="123" t="s">
        <v>118</v>
      </c>
    </row>
    <row r="95" spans="1:26" ht="52.5" x14ac:dyDescent="0.25">
      <c r="A95" s="129"/>
      <c r="B95" s="122"/>
      <c r="C95" s="18"/>
      <c r="D95" s="17"/>
      <c r="E95" s="22" t="s">
        <v>76</v>
      </c>
      <c r="F95" s="22" t="s">
        <v>79</v>
      </c>
      <c r="G95" s="25" t="s">
        <v>99</v>
      </c>
      <c r="H95" s="25" t="s">
        <v>38</v>
      </c>
      <c r="I95" s="77"/>
      <c r="J95" s="1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>
        <f t="shared" ref="V95:V96" si="4">W95+X95</f>
        <v>20</v>
      </c>
      <c r="W95" s="6">
        <v>20</v>
      </c>
      <c r="X95" s="6">
        <v>0</v>
      </c>
      <c r="Y95" s="25" t="s">
        <v>45</v>
      </c>
      <c r="Z95" s="124"/>
    </row>
    <row r="96" spans="1:26" ht="32.25" thickBot="1" x14ac:dyDescent="0.3">
      <c r="A96" s="130"/>
      <c r="B96" s="127"/>
      <c r="C96" s="44"/>
      <c r="D96" s="45"/>
      <c r="E96" s="27" t="s">
        <v>77</v>
      </c>
      <c r="F96" s="50" t="s">
        <v>129</v>
      </c>
      <c r="G96" s="24" t="s">
        <v>128</v>
      </c>
      <c r="H96" s="24" t="s">
        <v>80</v>
      </c>
      <c r="I96" s="77"/>
      <c r="J96" s="33"/>
      <c r="K96" s="34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5">
        <f t="shared" si="4"/>
        <v>700</v>
      </c>
      <c r="W96" s="35">
        <v>100</v>
      </c>
      <c r="X96" s="35">
        <v>600</v>
      </c>
      <c r="Y96" s="13" t="s">
        <v>45</v>
      </c>
      <c r="Z96" s="125"/>
    </row>
    <row r="97" spans="1:24" x14ac:dyDescent="0.25">
      <c r="A97" s="137" t="s">
        <v>111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46">
        <f>SUM(V94:V96)</f>
        <v>760</v>
      </c>
      <c r="W97" s="46">
        <f>SUM(W94:W96)</f>
        <v>160</v>
      </c>
      <c r="X97" s="46">
        <f>SUM(X94:X96)</f>
        <v>600</v>
      </c>
    </row>
    <row r="102" spans="1:24" x14ac:dyDescent="0.25">
      <c r="F102" s="48" t="s">
        <v>121</v>
      </c>
      <c r="G102" s="48"/>
      <c r="O102" s="132" t="s">
        <v>122</v>
      </c>
      <c r="P102" s="132"/>
      <c r="Q102" s="132"/>
      <c r="R102" s="132"/>
      <c r="S102" s="132"/>
      <c r="T102" s="132"/>
      <c r="U102" s="132"/>
      <c r="V102" s="132"/>
    </row>
    <row r="103" spans="1:24" x14ac:dyDescent="0.25">
      <c r="F103" s="133" t="s">
        <v>124</v>
      </c>
      <c r="G103" s="133"/>
      <c r="H103" s="49"/>
      <c r="I103" s="49"/>
      <c r="J103" s="49"/>
      <c r="K103" s="49"/>
      <c r="L103" s="49"/>
      <c r="M103" s="49"/>
      <c r="N103" s="49"/>
      <c r="O103" s="133" t="s">
        <v>123</v>
      </c>
      <c r="P103" s="133"/>
      <c r="Q103" s="133"/>
      <c r="R103" s="133"/>
      <c r="S103" s="133"/>
      <c r="T103" s="133"/>
      <c r="U103" s="133"/>
      <c r="V103" s="133"/>
    </row>
  </sheetData>
  <mergeCells count="122">
    <mergeCell ref="O102:V102"/>
    <mergeCell ref="F103:G103"/>
    <mergeCell ref="O103:V103"/>
    <mergeCell ref="A53:A62"/>
    <mergeCell ref="A97:U97"/>
    <mergeCell ref="A63:U63"/>
    <mergeCell ref="A29:U29"/>
    <mergeCell ref="O34:V34"/>
    <mergeCell ref="O33:V33"/>
    <mergeCell ref="F35:G35"/>
    <mergeCell ref="F34:G34"/>
    <mergeCell ref="O68:V68"/>
    <mergeCell ref="F69:G69"/>
    <mergeCell ref="O69:V69"/>
    <mergeCell ref="I51:I52"/>
    <mergeCell ref="J51:U51"/>
    <mergeCell ref="V51:V52"/>
    <mergeCell ref="I94:I96"/>
    <mergeCell ref="A51:A52"/>
    <mergeCell ref="B51:B52"/>
    <mergeCell ref="C51:D51"/>
    <mergeCell ref="E51:E52"/>
    <mergeCell ref="F51:F52"/>
    <mergeCell ref="G51:G52"/>
    <mergeCell ref="Z9:Z15"/>
    <mergeCell ref="Z16:Z21"/>
    <mergeCell ref="Z22:Z28"/>
    <mergeCell ref="Z53:Z62"/>
    <mergeCell ref="Z94:Z96"/>
    <mergeCell ref="B94:B96"/>
    <mergeCell ref="A94:A96"/>
    <mergeCell ref="G9:G11"/>
    <mergeCell ref="I9:I15"/>
    <mergeCell ref="G12:G13"/>
    <mergeCell ref="G14:G15"/>
    <mergeCell ref="A90:Z90"/>
    <mergeCell ref="A91:Z91"/>
    <mergeCell ref="A92:A93"/>
    <mergeCell ref="B92:B93"/>
    <mergeCell ref="C92:D92"/>
    <mergeCell ref="E92:E93"/>
    <mergeCell ref="F92:F93"/>
    <mergeCell ref="G92:G93"/>
    <mergeCell ref="H92:H93"/>
    <mergeCell ref="I92:I93"/>
    <mergeCell ref="J92:U92"/>
    <mergeCell ref="V92:V93"/>
    <mergeCell ref="W92:X92"/>
    <mergeCell ref="Y92:Y93"/>
    <mergeCell ref="Z92:Z93"/>
    <mergeCell ref="A86:Z86"/>
    <mergeCell ref="A87:Z87"/>
    <mergeCell ref="A88:Z88"/>
    <mergeCell ref="A89:Z89"/>
    <mergeCell ref="E60:E62"/>
    <mergeCell ref="E53:E59"/>
    <mergeCell ref="B53:B62"/>
    <mergeCell ref="G53:G59"/>
    <mergeCell ref="G60:G62"/>
    <mergeCell ref="I53:I62"/>
    <mergeCell ref="A9:A15"/>
    <mergeCell ref="B9:B15"/>
    <mergeCell ref="E9:E11"/>
    <mergeCell ref="E12:E13"/>
    <mergeCell ref="E14:E15"/>
    <mergeCell ref="C9:C11"/>
    <mergeCell ref="D9:D11"/>
    <mergeCell ref="C12:C13"/>
    <mergeCell ref="D12:D13"/>
    <mergeCell ref="C14:C15"/>
    <mergeCell ref="D14:D15"/>
    <mergeCell ref="A1:Z1"/>
    <mergeCell ref="A2:Z2"/>
    <mergeCell ref="A3:Z3"/>
    <mergeCell ref="V7:V8"/>
    <mergeCell ref="Y7:Y8"/>
    <mergeCell ref="Z7:Z8"/>
    <mergeCell ref="A4:Z4"/>
    <mergeCell ref="A5:Z5"/>
    <mergeCell ref="A6:Z6"/>
    <mergeCell ref="J7:U7"/>
    <mergeCell ref="W7:X7"/>
    <mergeCell ref="A7:A8"/>
    <mergeCell ref="B7:B8"/>
    <mergeCell ref="C7:D7"/>
    <mergeCell ref="E7:E8"/>
    <mergeCell ref="F7:F8"/>
    <mergeCell ref="H7:H8"/>
    <mergeCell ref="I7:I8"/>
    <mergeCell ref="G7:G8"/>
    <mergeCell ref="G25:G26"/>
    <mergeCell ref="G27:G28"/>
    <mergeCell ref="I22:I28"/>
    <mergeCell ref="G16:G17"/>
    <mergeCell ref="G18:G19"/>
    <mergeCell ref="G20:G21"/>
    <mergeCell ref="I16:I21"/>
    <mergeCell ref="G22:G24"/>
    <mergeCell ref="A50:Z50"/>
    <mergeCell ref="A22:A28"/>
    <mergeCell ref="C22:C28"/>
    <mergeCell ref="D22:D28"/>
    <mergeCell ref="E20:E21"/>
    <mergeCell ref="B22:B28"/>
    <mergeCell ref="E22:E24"/>
    <mergeCell ref="E25:E26"/>
    <mergeCell ref="E27:E28"/>
    <mergeCell ref="B16:B21"/>
    <mergeCell ref="C16:C21"/>
    <mergeCell ref="D16:D21"/>
    <mergeCell ref="A16:A21"/>
    <mergeCell ref="E16:E17"/>
    <mergeCell ref="E18:E19"/>
    <mergeCell ref="Y51:Y52"/>
    <mergeCell ref="Z51:Z52"/>
    <mergeCell ref="A45:Z45"/>
    <mergeCell ref="A46:Z46"/>
    <mergeCell ref="A47:Z47"/>
    <mergeCell ref="A48:Z48"/>
    <mergeCell ref="A49:Z49"/>
    <mergeCell ref="H51:H52"/>
    <mergeCell ref="W51:X51"/>
  </mergeCells>
  <pageMargins left="1.2598425196850394" right="0.70866141732283472" top="0.15748031496062992" bottom="0.19685039370078741" header="0.31496062992125984" footer="0.31496062992125984"/>
  <pageSetup paperSize="9" scale="5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zoomScale="90" zoomScaleNormal="90" workbookViewId="0">
      <selection activeCell="B92" sqref="B92:B94"/>
    </sheetView>
  </sheetViews>
  <sheetFormatPr baseColWidth="10" defaultRowHeight="15" x14ac:dyDescent="0.25"/>
  <cols>
    <col min="1" max="1" width="6.85546875" customWidth="1"/>
    <col min="2" max="2" width="18.42578125" customWidth="1"/>
    <col min="3" max="4" width="3.5703125" customWidth="1"/>
    <col min="5" max="5" width="21.7109375" customWidth="1"/>
    <col min="6" max="6" width="22" customWidth="1"/>
    <col min="7" max="7" width="6.7109375" customWidth="1"/>
    <col min="8" max="8" width="16.85546875" customWidth="1"/>
    <col min="9" max="9" width="12.7109375" customWidth="1"/>
    <col min="10" max="21" width="2.85546875" customWidth="1"/>
    <col min="22" max="22" width="12.5703125" customWidth="1"/>
    <col min="24" max="24" width="11.42578125" customWidth="1"/>
    <col min="25" max="25" width="21.5703125" customWidth="1"/>
    <col min="26" max="26" width="20.42578125" customWidth="1"/>
    <col min="27" max="29" width="11.5703125" bestFit="1" customWidth="1"/>
  </cols>
  <sheetData>
    <row r="1" spans="1:37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7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37" x14ac:dyDescent="0.25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37" x14ac:dyDescent="0.25">
      <c r="A4" s="72" t="s">
        <v>120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37" x14ac:dyDescent="0.2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37" x14ac:dyDescent="0.25">
      <c r="A6" s="72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37" ht="63.75" customHeight="1" x14ac:dyDescent="0.25">
      <c r="A7" s="107" t="s">
        <v>0</v>
      </c>
      <c r="B7" s="105" t="s">
        <v>1</v>
      </c>
      <c r="C7" s="109" t="s">
        <v>2</v>
      </c>
      <c r="D7" s="110"/>
      <c r="E7" s="105" t="s">
        <v>3</v>
      </c>
      <c r="F7" s="105" t="s">
        <v>4</v>
      </c>
      <c r="G7" s="105" t="s">
        <v>5</v>
      </c>
      <c r="H7" s="105" t="s">
        <v>6</v>
      </c>
      <c r="I7" s="105" t="s">
        <v>7</v>
      </c>
      <c r="J7" s="69" t="s">
        <v>8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105" t="s">
        <v>18</v>
      </c>
      <c r="W7" s="69" t="s">
        <v>19</v>
      </c>
      <c r="X7" s="69"/>
      <c r="Y7" s="105" t="s">
        <v>20</v>
      </c>
      <c r="Z7" s="105" t="s">
        <v>21</v>
      </c>
    </row>
    <row r="8" spans="1:37" ht="15.75" thickBot="1" x14ac:dyDescent="0.3">
      <c r="A8" s="108"/>
      <c r="B8" s="106"/>
      <c r="C8" s="54" t="s">
        <v>17</v>
      </c>
      <c r="D8" s="54" t="s">
        <v>9</v>
      </c>
      <c r="E8" s="106"/>
      <c r="F8" s="106"/>
      <c r="G8" s="106"/>
      <c r="H8" s="106"/>
      <c r="I8" s="106"/>
      <c r="J8" s="54" t="s">
        <v>9</v>
      </c>
      <c r="K8" s="54" t="s">
        <v>10</v>
      </c>
      <c r="L8" s="54" t="s">
        <v>11</v>
      </c>
      <c r="M8" s="54" t="s">
        <v>12</v>
      </c>
      <c r="N8" s="54" t="s">
        <v>11</v>
      </c>
      <c r="O8" s="54" t="s">
        <v>13</v>
      </c>
      <c r="P8" s="54" t="s">
        <v>13</v>
      </c>
      <c r="Q8" s="54" t="s">
        <v>12</v>
      </c>
      <c r="R8" s="54" t="s">
        <v>14</v>
      </c>
      <c r="S8" s="54" t="s">
        <v>15</v>
      </c>
      <c r="T8" s="54" t="s">
        <v>16</v>
      </c>
      <c r="U8" s="54" t="s">
        <v>17</v>
      </c>
      <c r="V8" s="106"/>
      <c r="W8" s="54" t="s">
        <v>22</v>
      </c>
      <c r="X8" s="54" t="s">
        <v>23</v>
      </c>
      <c r="Y8" s="106"/>
      <c r="Z8" s="106"/>
    </row>
    <row r="9" spans="1:37" ht="31.5" x14ac:dyDescent="0.25">
      <c r="A9" s="78" t="s">
        <v>31</v>
      </c>
      <c r="B9" s="152" t="s">
        <v>143</v>
      </c>
      <c r="C9" s="115"/>
      <c r="D9" s="117"/>
      <c r="E9" s="155" t="s">
        <v>131</v>
      </c>
      <c r="F9" s="9" t="s">
        <v>29</v>
      </c>
      <c r="G9" s="155" t="s">
        <v>136</v>
      </c>
      <c r="H9" s="9" t="s">
        <v>38</v>
      </c>
      <c r="I9" s="155" t="s">
        <v>140</v>
      </c>
      <c r="J9" s="10"/>
      <c r="K9" s="10"/>
      <c r="L9" s="20"/>
      <c r="M9" s="10"/>
      <c r="N9" s="10"/>
      <c r="O9" s="10"/>
      <c r="P9" s="10"/>
      <c r="Q9" s="10"/>
      <c r="R9" s="10"/>
      <c r="S9" s="10"/>
      <c r="T9" s="10"/>
      <c r="U9" s="10"/>
      <c r="V9" s="11">
        <f>W9+X9</f>
        <v>80</v>
      </c>
      <c r="W9" s="11">
        <v>80</v>
      </c>
      <c r="X9" s="11">
        <v>0</v>
      </c>
      <c r="Y9" s="59" t="s">
        <v>45</v>
      </c>
      <c r="Z9" s="139" t="s">
        <v>117</v>
      </c>
      <c r="AK9" t="s">
        <v>87</v>
      </c>
    </row>
    <row r="10" spans="1:37" ht="42" x14ac:dyDescent="0.25">
      <c r="A10" s="79"/>
      <c r="B10" s="153"/>
      <c r="C10" s="116"/>
      <c r="D10" s="118"/>
      <c r="E10" s="114"/>
      <c r="F10" s="61" t="s">
        <v>39</v>
      </c>
      <c r="G10" s="114"/>
      <c r="H10" s="61" t="s">
        <v>135</v>
      </c>
      <c r="I10" s="114"/>
      <c r="J10" s="4"/>
      <c r="K10" s="4"/>
      <c r="L10" s="19"/>
      <c r="M10" s="4"/>
      <c r="N10" s="4"/>
      <c r="O10" s="4"/>
      <c r="P10" s="4"/>
      <c r="Q10" s="4"/>
      <c r="R10" s="4"/>
      <c r="S10" s="4"/>
      <c r="T10" s="4"/>
      <c r="U10" s="4"/>
      <c r="V10" s="6">
        <f t="shared" ref="V10:V26" si="0">W10+X10</f>
        <v>80</v>
      </c>
      <c r="W10" s="6">
        <v>80</v>
      </c>
      <c r="X10" s="6">
        <v>0</v>
      </c>
      <c r="Y10" s="60" t="s">
        <v>45</v>
      </c>
      <c r="Z10" s="140"/>
    </row>
    <row r="11" spans="1:37" ht="42" x14ac:dyDescent="0.25">
      <c r="A11" s="79"/>
      <c r="B11" s="153"/>
      <c r="C11" s="116"/>
      <c r="D11" s="118"/>
      <c r="E11" s="114"/>
      <c r="F11" s="61" t="s">
        <v>34</v>
      </c>
      <c r="G11" s="114"/>
      <c r="H11" s="61" t="s">
        <v>134</v>
      </c>
      <c r="I11" s="114"/>
      <c r="J11" s="4"/>
      <c r="K11" s="4"/>
      <c r="L11" s="19"/>
      <c r="M11" s="4"/>
      <c r="N11" s="4"/>
      <c r="O11" s="4"/>
      <c r="P11" s="4"/>
      <c r="Q11" s="4"/>
      <c r="R11" s="4"/>
      <c r="S11" s="4"/>
      <c r="T11" s="4"/>
      <c r="U11" s="4"/>
      <c r="V11" s="6">
        <f t="shared" ref="V11" si="1">W11+X11</f>
        <v>2500</v>
      </c>
      <c r="W11" s="6">
        <v>1250</v>
      </c>
      <c r="X11" s="6">
        <v>1250</v>
      </c>
      <c r="Y11" s="60" t="s">
        <v>49</v>
      </c>
      <c r="Z11" s="140"/>
      <c r="AA11" s="43">
        <f>V9+V10+V11</f>
        <v>2660</v>
      </c>
      <c r="AB11" s="43">
        <f t="shared" ref="AB11:AC11" si="2">W9+W10+W11</f>
        <v>1410</v>
      </c>
      <c r="AC11" s="43">
        <f t="shared" si="2"/>
        <v>1250</v>
      </c>
    </row>
    <row r="12" spans="1:37" ht="42" x14ac:dyDescent="0.25">
      <c r="A12" s="79"/>
      <c r="B12" s="153"/>
      <c r="C12" s="116"/>
      <c r="D12" s="118"/>
      <c r="E12" s="114" t="s">
        <v>160</v>
      </c>
      <c r="F12" s="61" t="s">
        <v>132</v>
      </c>
      <c r="G12" s="114" t="s">
        <v>137</v>
      </c>
      <c r="H12" s="61" t="s">
        <v>38</v>
      </c>
      <c r="I12" s="114"/>
      <c r="J12" s="4"/>
      <c r="K12" s="4"/>
      <c r="L12" s="4"/>
      <c r="M12" s="63"/>
      <c r="N12" s="19"/>
      <c r="O12" s="4"/>
      <c r="P12" s="4"/>
      <c r="Q12" s="4"/>
      <c r="R12" s="4"/>
      <c r="S12" s="4"/>
      <c r="T12" s="4"/>
      <c r="U12" s="4"/>
      <c r="V12" s="6">
        <f>W12+X12</f>
        <v>80</v>
      </c>
      <c r="W12" s="6">
        <v>80</v>
      </c>
      <c r="X12" s="6">
        <v>0</v>
      </c>
      <c r="Y12" s="60" t="s">
        <v>45</v>
      </c>
      <c r="Z12" s="150" t="s">
        <v>142</v>
      </c>
    </row>
    <row r="13" spans="1:37" ht="31.5" x14ac:dyDescent="0.25">
      <c r="A13" s="79"/>
      <c r="B13" s="153"/>
      <c r="C13" s="116"/>
      <c r="D13" s="118"/>
      <c r="E13" s="114"/>
      <c r="F13" s="61" t="s">
        <v>133</v>
      </c>
      <c r="G13" s="114"/>
      <c r="H13" s="61" t="s">
        <v>42</v>
      </c>
      <c r="I13" s="114"/>
      <c r="J13" s="4"/>
      <c r="K13" s="4"/>
      <c r="L13" s="4"/>
      <c r="M13" s="63"/>
      <c r="N13" s="19"/>
      <c r="O13" s="4"/>
      <c r="P13" s="4"/>
      <c r="Q13" s="4"/>
      <c r="R13" s="4"/>
      <c r="S13" s="4"/>
      <c r="T13" s="4"/>
      <c r="U13" s="4"/>
      <c r="V13" s="6">
        <f t="shared" ref="V13:V14" si="3">W13+X13</f>
        <v>80</v>
      </c>
      <c r="W13" s="6">
        <v>80</v>
      </c>
      <c r="X13" s="6">
        <v>0</v>
      </c>
      <c r="Y13" s="64" t="s">
        <v>141</v>
      </c>
      <c r="Z13" s="124"/>
    </row>
    <row r="14" spans="1:37" ht="42.75" thickBot="1" x14ac:dyDescent="0.3">
      <c r="A14" s="80"/>
      <c r="B14" s="154"/>
      <c r="C14" s="119"/>
      <c r="D14" s="120"/>
      <c r="E14" s="151"/>
      <c r="F14" s="66" t="s">
        <v>138</v>
      </c>
      <c r="G14" s="151"/>
      <c r="H14" s="13" t="s">
        <v>139</v>
      </c>
      <c r="I14" s="151"/>
      <c r="J14" s="14"/>
      <c r="K14" s="14"/>
      <c r="L14" s="14"/>
      <c r="M14" s="67"/>
      <c r="N14" s="14"/>
      <c r="O14" s="21"/>
      <c r="P14" s="14"/>
      <c r="Q14" s="14"/>
      <c r="R14" s="14"/>
      <c r="S14" s="14"/>
      <c r="T14" s="14"/>
      <c r="U14" s="14"/>
      <c r="V14" s="15">
        <f t="shared" si="3"/>
        <v>1100</v>
      </c>
      <c r="W14" s="15">
        <v>500</v>
      </c>
      <c r="X14" s="15">
        <v>600</v>
      </c>
      <c r="Y14" s="16" t="s">
        <v>49</v>
      </c>
      <c r="Z14" s="125"/>
      <c r="AA14" s="43">
        <f>V12+V13+V14</f>
        <v>1260</v>
      </c>
      <c r="AB14" s="43">
        <f t="shared" ref="AB14:AC14" si="4">W12+W13+W14</f>
        <v>660</v>
      </c>
      <c r="AC14" s="43">
        <f t="shared" si="4"/>
        <v>600</v>
      </c>
    </row>
    <row r="15" spans="1:37" ht="31.5" x14ac:dyDescent="0.25">
      <c r="A15" s="78">
        <v>1.2</v>
      </c>
      <c r="B15" s="145" t="s">
        <v>74</v>
      </c>
      <c r="C15" s="148"/>
      <c r="D15" s="84"/>
      <c r="E15" s="92" t="s">
        <v>50</v>
      </c>
      <c r="F15" s="59" t="s">
        <v>29</v>
      </c>
      <c r="G15" s="76" t="s">
        <v>92</v>
      </c>
      <c r="H15" s="9" t="s">
        <v>38</v>
      </c>
      <c r="I15" s="76" t="s">
        <v>89</v>
      </c>
      <c r="J15" s="10"/>
      <c r="K15" s="10"/>
      <c r="L15" s="10"/>
      <c r="M15" s="10"/>
      <c r="N15" s="20"/>
      <c r="O15" s="10"/>
      <c r="P15" s="10"/>
      <c r="Q15" s="10"/>
      <c r="R15" s="10"/>
      <c r="S15" s="10"/>
      <c r="T15" s="10"/>
      <c r="U15" s="10"/>
      <c r="V15" s="11">
        <f t="shared" si="0"/>
        <v>40</v>
      </c>
      <c r="W15" s="11">
        <v>40</v>
      </c>
      <c r="X15" s="11">
        <v>0</v>
      </c>
      <c r="Y15" s="59" t="s">
        <v>45</v>
      </c>
      <c r="Z15" s="123" t="s">
        <v>126</v>
      </c>
    </row>
    <row r="16" spans="1:37" ht="31.5" x14ac:dyDescent="0.25">
      <c r="A16" s="79"/>
      <c r="B16" s="146"/>
      <c r="C16" s="99"/>
      <c r="D16" s="85"/>
      <c r="E16" s="93"/>
      <c r="F16" s="7" t="s">
        <v>51</v>
      </c>
      <c r="G16" s="74"/>
      <c r="H16" s="61" t="s">
        <v>42</v>
      </c>
      <c r="I16" s="77"/>
      <c r="J16" s="4"/>
      <c r="K16" s="4"/>
      <c r="L16" s="4"/>
      <c r="M16" s="4"/>
      <c r="N16" s="19"/>
      <c r="O16" s="4"/>
      <c r="P16" s="4"/>
      <c r="Q16" s="4"/>
      <c r="R16" s="4"/>
      <c r="S16" s="4"/>
      <c r="T16" s="4"/>
      <c r="U16" s="4"/>
      <c r="V16" s="6">
        <f t="shared" si="0"/>
        <v>20</v>
      </c>
      <c r="W16" s="6">
        <v>20</v>
      </c>
      <c r="X16" s="6">
        <v>0</v>
      </c>
      <c r="Y16" s="60" t="s">
        <v>45</v>
      </c>
      <c r="Z16" s="124"/>
    </row>
    <row r="17" spans="1:29" ht="42" customHeight="1" x14ac:dyDescent="0.25">
      <c r="A17" s="79"/>
      <c r="B17" s="146"/>
      <c r="C17" s="99"/>
      <c r="D17" s="85"/>
      <c r="E17" s="87" t="s">
        <v>52</v>
      </c>
      <c r="F17" s="60" t="s">
        <v>53</v>
      </c>
      <c r="G17" s="73" t="s">
        <v>90</v>
      </c>
      <c r="H17" s="61" t="s">
        <v>38</v>
      </c>
      <c r="I17" s="77"/>
      <c r="J17" s="4"/>
      <c r="K17" s="4"/>
      <c r="L17" s="4"/>
      <c r="M17" s="4"/>
      <c r="N17" s="19"/>
      <c r="O17" s="4"/>
      <c r="P17" s="4"/>
      <c r="Q17" s="4"/>
      <c r="R17" s="4"/>
      <c r="S17" s="4"/>
      <c r="T17" s="4"/>
      <c r="U17" s="4"/>
      <c r="V17" s="6">
        <f t="shared" si="0"/>
        <v>10</v>
      </c>
      <c r="W17" s="6">
        <v>10</v>
      </c>
      <c r="X17" s="6">
        <v>0</v>
      </c>
      <c r="Y17" s="60" t="s">
        <v>58</v>
      </c>
      <c r="Z17" s="124"/>
    </row>
    <row r="18" spans="1:29" ht="31.5" x14ac:dyDescent="0.25">
      <c r="A18" s="79"/>
      <c r="B18" s="146"/>
      <c r="C18" s="99"/>
      <c r="D18" s="85"/>
      <c r="E18" s="88"/>
      <c r="F18" s="58" t="s">
        <v>54</v>
      </c>
      <c r="G18" s="74"/>
      <c r="H18" s="61" t="s">
        <v>43</v>
      </c>
      <c r="I18" s="77"/>
      <c r="J18" s="4"/>
      <c r="K18" s="4"/>
      <c r="L18" s="4"/>
      <c r="M18" s="4"/>
      <c r="N18" s="19"/>
      <c r="O18" s="4"/>
      <c r="P18" s="4"/>
      <c r="Q18" s="4"/>
      <c r="R18" s="4"/>
      <c r="S18" s="4"/>
      <c r="T18" s="4"/>
      <c r="U18" s="4"/>
      <c r="V18" s="6">
        <f t="shared" si="0"/>
        <v>40</v>
      </c>
      <c r="W18" s="6">
        <v>40</v>
      </c>
      <c r="X18" s="6">
        <v>0</v>
      </c>
      <c r="Y18" s="60" t="s">
        <v>58</v>
      </c>
      <c r="Z18" s="124"/>
    </row>
    <row r="19" spans="1:29" ht="31.5" x14ac:dyDescent="0.25">
      <c r="A19" s="79"/>
      <c r="B19" s="146"/>
      <c r="C19" s="99"/>
      <c r="D19" s="85"/>
      <c r="E19" s="87" t="s">
        <v>55</v>
      </c>
      <c r="F19" s="60" t="s">
        <v>56</v>
      </c>
      <c r="G19" s="73" t="s">
        <v>93</v>
      </c>
      <c r="H19" s="61" t="s">
        <v>38</v>
      </c>
      <c r="I19" s="77"/>
      <c r="J19" s="4"/>
      <c r="K19" s="4"/>
      <c r="L19" s="4"/>
      <c r="M19" s="4"/>
      <c r="N19" s="19"/>
      <c r="O19" s="4"/>
      <c r="P19" s="4"/>
      <c r="Q19" s="4"/>
      <c r="R19" s="4"/>
      <c r="S19" s="4"/>
      <c r="T19" s="4"/>
      <c r="U19" s="4"/>
      <c r="V19" s="6">
        <f t="shared" si="0"/>
        <v>200</v>
      </c>
      <c r="W19" s="6">
        <v>100</v>
      </c>
      <c r="X19" s="6">
        <v>100</v>
      </c>
      <c r="Y19" s="60" t="s">
        <v>59</v>
      </c>
      <c r="Z19" s="124"/>
    </row>
    <row r="20" spans="1:29" ht="32.25" thickBot="1" x14ac:dyDescent="0.3">
      <c r="A20" s="80"/>
      <c r="B20" s="147"/>
      <c r="C20" s="149"/>
      <c r="D20" s="86"/>
      <c r="E20" s="94"/>
      <c r="F20" s="16" t="s">
        <v>57</v>
      </c>
      <c r="G20" s="75"/>
      <c r="H20" s="13" t="s">
        <v>38</v>
      </c>
      <c r="I20" s="75"/>
      <c r="J20" s="14"/>
      <c r="K20" s="14"/>
      <c r="L20" s="14"/>
      <c r="M20" s="14"/>
      <c r="N20" s="21"/>
      <c r="O20" s="14"/>
      <c r="P20" s="14"/>
      <c r="Q20" s="14"/>
      <c r="R20" s="14"/>
      <c r="S20" s="14"/>
      <c r="T20" s="14"/>
      <c r="U20" s="14"/>
      <c r="V20" s="15">
        <f t="shared" si="0"/>
        <v>800</v>
      </c>
      <c r="W20" s="15">
        <v>400</v>
      </c>
      <c r="X20" s="15">
        <v>400</v>
      </c>
      <c r="Y20" s="16" t="s">
        <v>59</v>
      </c>
      <c r="Z20" s="125"/>
      <c r="AA20" s="43">
        <f>SUM(V15:V20)</f>
        <v>1110</v>
      </c>
      <c r="AB20" s="43">
        <f t="shared" ref="AB20:AC20" si="5">SUM(W15:W20)</f>
        <v>610</v>
      </c>
      <c r="AC20" s="43">
        <f t="shared" si="5"/>
        <v>500</v>
      </c>
    </row>
    <row r="21" spans="1:29" ht="21" x14ac:dyDescent="0.25">
      <c r="A21" s="78">
        <v>1.3</v>
      </c>
      <c r="B21" s="142" t="s">
        <v>146</v>
      </c>
      <c r="C21" s="81"/>
      <c r="D21" s="84"/>
      <c r="E21" s="92" t="s">
        <v>147</v>
      </c>
      <c r="F21" s="59" t="s">
        <v>149</v>
      </c>
      <c r="G21" s="76" t="s">
        <v>88</v>
      </c>
      <c r="H21" s="9" t="s">
        <v>38</v>
      </c>
      <c r="I21" s="76" t="s">
        <v>95</v>
      </c>
      <c r="J21" s="10"/>
      <c r="K21" s="10"/>
      <c r="L21" s="10"/>
      <c r="M21" s="10"/>
      <c r="N21" s="10"/>
      <c r="O21" s="10"/>
      <c r="P21" s="20"/>
      <c r="Q21" s="10"/>
      <c r="R21" s="10"/>
      <c r="S21" s="10"/>
      <c r="T21" s="10"/>
      <c r="U21" s="10"/>
      <c r="V21" s="11">
        <f t="shared" si="0"/>
        <v>20</v>
      </c>
      <c r="W21" s="11">
        <v>20</v>
      </c>
      <c r="X21" s="11">
        <v>0</v>
      </c>
      <c r="Y21" s="59" t="s">
        <v>45</v>
      </c>
      <c r="Z21" s="123" t="s">
        <v>142</v>
      </c>
    </row>
    <row r="22" spans="1:29" ht="21" x14ac:dyDescent="0.25">
      <c r="A22" s="79"/>
      <c r="B22" s="143"/>
      <c r="C22" s="82"/>
      <c r="D22" s="85"/>
      <c r="E22" s="88"/>
      <c r="F22" s="68" t="s">
        <v>152</v>
      </c>
      <c r="G22" s="77"/>
      <c r="H22" s="61" t="s">
        <v>42</v>
      </c>
      <c r="I22" s="77"/>
      <c r="J22" s="4"/>
      <c r="K22" s="4"/>
      <c r="L22" s="4"/>
      <c r="M22" s="4"/>
      <c r="N22" s="4"/>
      <c r="O22" s="4"/>
      <c r="P22" s="19"/>
      <c r="Q22" s="4"/>
      <c r="R22" s="4"/>
      <c r="S22" s="4"/>
      <c r="T22" s="4"/>
      <c r="U22" s="4"/>
      <c r="V22" s="6">
        <f t="shared" si="0"/>
        <v>20</v>
      </c>
      <c r="W22" s="6">
        <v>20</v>
      </c>
      <c r="X22" s="6">
        <v>0</v>
      </c>
      <c r="Y22" s="60" t="s">
        <v>45</v>
      </c>
      <c r="Z22" s="124"/>
    </row>
    <row r="23" spans="1:29" ht="31.5" x14ac:dyDescent="0.25">
      <c r="A23" s="79"/>
      <c r="B23" s="143"/>
      <c r="C23" s="82"/>
      <c r="D23" s="85"/>
      <c r="E23" s="87" t="s">
        <v>148</v>
      </c>
      <c r="F23" s="7" t="s">
        <v>151</v>
      </c>
      <c r="G23" s="73" t="s">
        <v>90</v>
      </c>
      <c r="H23" s="61" t="s">
        <v>43</v>
      </c>
      <c r="I23" s="77"/>
      <c r="J23" s="4"/>
      <c r="K23" s="4"/>
      <c r="L23" s="4"/>
      <c r="M23" s="4"/>
      <c r="N23" s="4"/>
      <c r="O23" s="4"/>
      <c r="P23" s="4"/>
      <c r="Q23" s="19"/>
      <c r="R23" s="4"/>
      <c r="S23" s="4"/>
      <c r="T23" s="4"/>
      <c r="U23" s="4"/>
      <c r="V23" s="6">
        <f t="shared" si="0"/>
        <v>80</v>
      </c>
      <c r="W23" s="6">
        <v>80</v>
      </c>
      <c r="X23" s="6">
        <v>0</v>
      </c>
      <c r="Y23" s="60" t="s">
        <v>157</v>
      </c>
      <c r="Z23" s="124"/>
    </row>
    <row r="24" spans="1:29" ht="21" x14ac:dyDescent="0.25">
      <c r="A24" s="79"/>
      <c r="B24" s="143"/>
      <c r="C24" s="82"/>
      <c r="D24" s="85"/>
      <c r="E24" s="93"/>
      <c r="F24" s="7" t="s">
        <v>150</v>
      </c>
      <c r="G24" s="74"/>
      <c r="H24" s="61" t="s">
        <v>43</v>
      </c>
      <c r="I24" s="77"/>
      <c r="J24" s="4"/>
      <c r="K24" s="4"/>
      <c r="L24" s="4"/>
      <c r="M24" s="4"/>
      <c r="N24" s="4"/>
      <c r="O24" s="4"/>
      <c r="P24" s="4"/>
      <c r="Q24" s="19"/>
      <c r="R24" s="4"/>
      <c r="S24" s="4"/>
      <c r="T24" s="4"/>
      <c r="U24" s="4"/>
      <c r="V24" s="6">
        <f t="shared" si="0"/>
        <v>100</v>
      </c>
      <c r="W24" s="6">
        <v>100</v>
      </c>
      <c r="X24" s="6">
        <v>0</v>
      </c>
      <c r="Y24" s="60" t="s">
        <v>58</v>
      </c>
      <c r="Z24" s="124"/>
    </row>
    <row r="25" spans="1:29" ht="42" x14ac:dyDescent="0.25">
      <c r="A25" s="79"/>
      <c r="B25" s="143"/>
      <c r="C25" s="82"/>
      <c r="D25" s="85"/>
      <c r="E25" s="87" t="s">
        <v>154</v>
      </c>
      <c r="F25" s="60" t="s">
        <v>158</v>
      </c>
      <c r="G25" s="73" t="s">
        <v>153</v>
      </c>
      <c r="H25" s="61" t="s">
        <v>135</v>
      </c>
      <c r="I25" s="77"/>
      <c r="J25" s="4"/>
      <c r="K25" s="4"/>
      <c r="L25" s="4"/>
      <c r="M25" s="4"/>
      <c r="N25" s="4"/>
      <c r="O25" s="4"/>
      <c r="P25" s="4"/>
      <c r="Q25" s="4"/>
      <c r="R25" s="19"/>
      <c r="S25" s="4"/>
      <c r="T25" s="4"/>
      <c r="U25" s="4"/>
      <c r="V25" s="6">
        <f t="shared" si="0"/>
        <v>200</v>
      </c>
      <c r="W25" s="6">
        <v>200</v>
      </c>
      <c r="X25" s="6">
        <v>0</v>
      </c>
      <c r="Y25" s="60" t="s">
        <v>157</v>
      </c>
      <c r="Z25" s="124"/>
    </row>
    <row r="26" spans="1:29" ht="21.75" thickBot="1" x14ac:dyDescent="0.3">
      <c r="A26" s="80"/>
      <c r="B26" s="144"/>
      <c r="C26" s="83"/>
      <c r="D26" s="86"/>
      <c r="E26" s="94"/>
      <c r="F26" s="62" t="s">
        <v>155</v>
      </c>
      <c r="G26" s="75"/>
      <c r="H26" s="13" t="s">
        <v>156</v>
      </c>
      <c r="I26" s="75"/>
      <c r="J26" s="14"/>
      <c r="K26" s="14"/>
      <c r="L26" s="14"/>
      <c r="M26" s="14"/>
      <c r="N26" s="14"/>
      <c r="O26" s="14"/>
      <c r="P26" s="14"/>
      <c r="Q26" s="14"/>
      <c r="R26" s="21"/>
      <c r="S26" s="14"/>
      <c r="T26" s="14"/>
      <c r="U26" s="14"/>
      <c r="V26" s="15">
        <f t="shared" si="0"/>
        <v>200</v>
      </c>
      <c r="W26" s="15">
        <v>100</v>
      </c>
      <c r="X26" s="15">
        <v>100</v>
      </c>
      <c r="Y26" s="16" t="s">
        <v>58</v>
      </c>
      <c r="Z26" s="125"/>
      <c r="AA26" s="43">
        <f>SUM(V21:V26)</f>
        <v>620</v>
      </c>
      <c r="AB26" s="43">
        <f t="shared" ref="AB26:AC26" si="6">SUM(W21:W26)</f>
        <v>520</v>
      </c>
      <c r="AC26" s="43">
        <f t="shared" si="6"/>
        <v>100</v>
      </c>
    </row>
    <row r="27" spans="1:29" x14ac:dyDescent="0.25">
      <c r="A27" s="138" t="s">
        <v>111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47">
        <f>SUM(V9:V26)</f>
        <v>5650</v>
      </c>
      <c r="W27" s="47">
        <f>SUM(W9:W26)</f>
        <v>3200</v>
      </c>
      <c r="X27" s="47">
        <f>SUM(X9:X26)</f>
        <v>2450</v>
      </c>
      <c r="AA27" s="43">
        <f>AA14+AA20+AA26</f>
        <v>2990</v>
      </c>
      <c r="AB27" s="43">
        <f t="shared" ref="AB27:AC27" si="7">AB14+AB20+AB26</f>
        <v>1790</v>
      </c>
      <c r="AC27" s="43">
        <f t="shared" si="7"/>
        <v>1200</v>
      </c>
    </row>
    <row r="31" spans="1:29" x14ac:dyDescent="0.25">
      <c r="F31" s="48" t="s">
        <v>121</v>
      </c>
      <c r="G31" s="48"/>
      <c r="O31" s="132" t="s">
        <v>122</v>
      </c>
      <c r="P31" s="132"/>
      <c r="Q31" s="132"/>
      <c r="R31" s="132"/>
      <c r="S31" s="132"/>
      <c r="T31" s="132"/>
      <c r="U31" s="132"/>
      <c r="V31" s="132"/>
    </row>
    <row r="32" spans="1:29" ht="15" customHeight="1" x14ac:dyDescent="0.25">
      <c r="A32" s="49"/>
      <c r="B32" s="49"/>
      <c r="C32" s="49"/>
      <c r="D32" s="49"/>
      <c r="E32" s="49"/>
      <c r="F32" s="133" t="s">
        <v>124</v>
      </c>
      <c r="G32" s="133"/>
      <c r="H32" s="49"/>
      <c r="I32" s="49"/>
      <c r="J32" s="49"/>
      <c r="K32" s="49"/>
      <c r="L32" s="49"/>
      <c r="M32" s="49"/>
      <c r="N32" s="49"/>
      <c r="O32" s="133" t="s">
        <v>123</v>
      </c>
      <c r="P32" s="133"/>
      <c r="Q32" s="133"/>
      <c r="R32" s="133"/>
      <c r="S32" s="133"/>
      <c r="T32" s="133"/>
      <c r="U32" s="133"/>
      <c r="V32" s="133"/>
      <c r="W32" s="49"/>
      <c r="X32" s="49"/>
      <c r="Y32" s="49"/>
      <c r="Z32" s="49"/>
    </row>
    <row r="33" spans="1:26" x14ac:dyDescent="0.25">
      <c r="F33" s="132"/>
      <c r="G33" s="132"/>
    </row>
    <row r="43" spans="1:26" x14ac:dyDescent="0.25">
      <c r="A43" s="70" t="s">
        <v>24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x14ac:dyDescent="0.25">
      <c r="A44" s="70" t="s">
        <v>25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x14ac:dyDescent="0.25">
      <c r="A45" s="71" t="s">
        <v>26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x14ac:dyDescent="0.25">
      <c r="A46" s="72" t="s">
        <v>120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x14ac:dyDescent="0.25">
      <c r="A47" s="72" t="s">
        <v>69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x14ac:dyDescent="0.25">
      <c r="A48" s="72" t="s">
        <v>68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x14ac:dyDescent="0.25">
      <c r="A49" s="131" t="s">
        <v>0</v>
      </c>
      <c r="B49" s="69" t="s">
        <v>1</v>
      </c>
      <c r="C49" s="69" t="s">
        <v>2</v>
      </c>
      <c r="D49" s="69"/>
      <c r="E49" s="69" t="s">
        <v>3</v>
      </c>
      <c r="F49" s="69" t="s">
        <v>4</v>
      </c>
      <c r="G49" s="69" t="s">
        <v>5</v>
      </c>
      <c r="H49" s="69" t="s">
        <v>6</v>
      </c>
      <c r="I49" s="69" t="s">
        <v>7</v>
      </c>
      <c r="J49" s="69" t="s">
        <v>8</v>
      </c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 t="s">
        <v>18</v>
      </c>
      <c r="W49" s="69" t="s">
        <v>19</v>
      </c>
      <c r="X49" s="69"/>
      <c r="Y49" s="69" t="s">
        <v>20</v>
      </c>
      <c r="Z49" s="69" t="s">
        <v>21</v>
      </c>
    </row>
    <row r="50" spans="1:26" ht="23.25" customHeight="1" x14ac:dyDescent="0.25">
      <c r="A50" s="131"/>
      <c r="B50" s="69"/>
      <c r="C50" s="52" t="s">
        <v>17</v>
      </c>
      <c r="D50" s="52" t="s">
        <v>9</v>
      </c>
      <c r="E50" s="69"/>
      <c r="F50" s="69"/>
      <c r="G50" s="69"/>
      <c r="H50" s="69"/>
      <c r="I50" s="69"/>
      <c r="J50" s="52" t="s">
        <v>9</v>
      </c>
      <c r="K50" s="52" t="s">
        <v>10</v>
      </c>
      <c r="L50" s="52" t="s">
        <v>11</v>
      </c>
      <c r="M50" s="52" t="s">
        <v>12</v>
      </c>
      <c r="N50" s="52" t="s">
        <v>11</v>
      </c>
      <c r="O50" s="52" t="s">
        <v>13</v>
      </c>
      <c r="P50" s="52" t="s">
        <v>13</v>
      </c>
      <c r="Q50" s="52" t="s">
        <v>12</v>
      </c>
      <c r="R50" s="52" t="s">
        <v>14</v>
      </c>
      <c r="S50" s="52" t="s">
        <v>15</v>
      </c>
      <c r="T50" s="52" t="s">
        <v>16</v>
      </c>
      <c r="U50" s="52" t="s">
        <v>17</v>
      </c>
      <c r="V50" s="69"/>
      <c r="W50" s="52" t="s">
        <v>22</v>
      </c>
      <c r="X50" s="52" t="s">
        <v>23</v>
      </c>
      <c r="Y50" s="69"/>
      <c r="Z50" s="69"/>
    </row>
    <row r="51" spans="1:26" ht="42" x14ac:dyDescent="0.25">
      <c r="A51" s="134" t="s">
        <v>81</v>
      </c>
      <c r="B51" s="121" t="s">
        <v>71</v>
      </c>
      <c r="C51" s="38"/>
      <c r="D51" s="40"/>
      <c r="E51" s="121" t="s">
        <v>83</v>
      </c>
      <c r="F51" s="56" t="s">
        <v>84</v>
      </c>
      <c r="G51" s="87" t="s">
        <v>109</v>
      </c>
      <c r="H51" s="39" t="s">
        <v>119</v>
      </c>
      <c r="I51" s="87" t="s">
        <v>108</v>
      </c>
      <c r="J51" s="4"/>
      <c r="K51" s="4"/>
      <c r="L51" s="4"/>
      <c r="M51" s="4"/>
      <c r="N51" s="4"/>
      <c r="O51" s="4"/>
      <c r="P51" s="41"/>
      <c r="Q51" s="4"/>
      <c r="R51" s="42"/>
      <c r="S51" s="4"/>
      <c r="T51" s="4"/>
      <c r="U51" s="4"/>
      <c r="V51" s="6">
        <f>W51+X51</f>
        <v>80</v>
      </c>
      <c r="W51" s="6">
        <v>80</v>
      </c>
      <c r="X51" s="6">
        <v>0</v>
      </c>
      <c r="Y51" s="56" t="s">
        <v>107</v>
      </c>
      <c r="Z51" s="87" t="s">
        <v>125</v>
      </c>
    </row>
    <row r="52" spans="1:26" ht="63" x14ac:dyDescent="0.25">
      <c r="A52" s="135"/>
      <c r="B52" s="121"/>
      <c r="C52" s="38"/>
      <c r="D52" s="40"/>
      <c r="E52" s="121"/>
      <c r="F52" s="39" t="s">
        <v>85</v>
      </c>
      <c r="G52" s="88"/>
      <c r="H52" s="39" t="s">
        <v>116</v>
      </c>
      <c r="I52" s="88"/>
      <c r="J52" s="4"/>
      <c r="K52" s="4"/>
      <c r="L52" s="4"/>
      <c r="M52" s="4"/>
      <c r="N52" s="4"/>
      <c r="O52" s="4"/>
      <c r="P52" s="4"/>
      <c r="Q52" s="41"/>
      <c r="R52" s="42"/>
      <c r="S52" s="4"/>
      <c r="T52" s="4"/>
      <c r="U52" s="4"/>
      <c r="V52" s="6">
        <f t="shared" ref="V52:V60" si="8">W52+X52</f>
        <v>180</v>
      </c>
      <c r="W52" s="6">
        <v>80</v>
      </c>
      <c r="X52" s="6">
        <v>100</v>
      </c>
      <c r="Y52" s="56" t="s">
        <v>107</v>
      </c>
      <c r="Z52" s="88"/>
    </row>
    <row r="53" spans="1:26" ht="42" x14ac:dyDescent="0.25">
      <c r="A53" s="135"/>
      <c r="B53" s="121"/>
      <c r="C53" s="38"/>
      <c r="D53" s="40"/>
      <c r="E53" s="121"/>
      <c r="F53" s="39" t="s">
        <v>86</v>
      </c>
      <c r="G53" s="88"/>
      <c r="H53" s="39" t="s">
        <v>119</v>
      </c>
      <c r="I53" s="88"/>
      <c r="J53" s="4"/>
      <c r="K53" s="4"/>
      <c r="L53" s="4"/>
      <c r="M53" s="4"/>
      <c r="N53" s="4"/>
      <c r="O53" s="4"/>
      <c r="P53" s="4"/>
      <c r="Q53" s="4"/>
      <c r="R53" s="41"/>
      <c r="S53" s="4"/>
      <c r="T53" s="4"/>
      <c r="U53" s="4"/>
      <c r="V53" s="6">
        <f t="shared" si="8"/>
        <v>200</v>
      </c>
      <c r="W53" s="6">
        <v>100</v>
      </c>
      <c r="X53" s="6">
        <v>100</v>
      </c>
      <c r="Y53" s="56" t="s">
        <v>107</v>
      </c>
      <c r="Z53" s="88"/>
    </row>
    <row r="54" spans="1:26" ht="52.5" x14ac:dyDescent="0.25">
      <c r="A54" s="135"/>
      <c r="B54" s="121"/>
      <c r="C54" s="38"/>
      <c r="D54" s="40"/>
      <c r="E54" s="121"/>
      <c r="F54" s="39" t="s">
        <v>100</v>
      </c>
      <c r="G54" s="88"/>
      <c r="H54" s="39" t="s">
        <v>113</v>
      </c>
      <c r="I54" s="88"/>
      <c r="J54" s="4"/>
      <c r="K54" s="4"/>
      <c r="L54" s="4"/>
      <c r="M54" s="4"/>
      <c r="N54" s="4"/>
      <c r="O54" s="4"/>
      <c r="P54" s="4"/>
      <c r="Q54" s="4"/>
      <c r="R54" s="4"/>
      <c r="S54" s="41"/>
      <c r="T54" s="4"/>
      <c r="U54" s="4"/>
      <c r="V54" s="6">
        <f t="shared" si="8"/>
        <v>40</v>
      </c>
      <c r="W54" s="6">
        <v>0</v>
      </c>
      <c r="X54" s="6">
        <v>40</v>
      </c>
      <c r="Y54" s="56" t="s">
        <v>107</v>
      </c>
      <c r="Z54" s="88"/>
    </row>
    <row r="55" spans="1:26" ht="42" x14ac:dyDescent="0.25">
      <c r="A55" s="135"/>
      <c r="B55" s="121"/>
      <c r="C55" s="38"/>
      <c r="D55" s="40"/>
      <c r="E55" s="121"/>
      <c r="F55" s="39" t="s">
        <v>101</v>
      </c>
      <c r="G55" s="88"/>
      <c r="H55" s="39" t="s">
        <v>112</v>
      </c>
      <c r="I55" s="88"/>
      <c r="J55" s="4"/>
      <c r="K55" s="4"/>
      <c r="L55" s="4"/>
      <c r="M55" s="4"/>
      <c r="N55" s="4"/>
      <c r="O55" s="4"/>
      <c r="P55" s="4"/>
      <c r="Q55" s="4"/>
      <c r="R55" s="4"/>
      <c r="S55" s="41"/>
      <c r="U55" s="4"/>
      <c r="V55" s="6">
        <f t="shared" si="8"/>
        <v>100</v>
      </c>
      <c r="W55" s="6">
        <v>100</v>
      </c>
      <c r="X55" s="6">
        <v>0</v>
      </c>
      <c r="Y55" s="56" t="s">
        <v>107</v>
      </c>
      <c r="Z55" s="88"/>
    </row>
    <row r="56" spans="1:26" ht="52.5" x14ac:dyDescent="0.25">
      <c r="A56" s="135"/>
      <c r="B56" s="121"/>
      <c r="C56" s="38"/>
      <c r="D56" s="40"/>
      <c r="E56" s="121"/>
      <c r="F56" s="39" t="s">
        <v>102</v>
      </c>
      <c r="G56" s="88"/>
      <c r="H56" s="39" t="s">
        <v>115</v>
      </c>
      <c r="I56" s="88"/>
      <c r="J56" s="4"/>
      <c r="K56" s="4"/>
      <c r="L56" s="4"/>
      <c r="M56" s="4"/>
      <c r="N56" s="4"/>
      <c r="O56" s="4"/>
      <c r="P56" s="4"/>
      <c r="Q56" s="4"/>
      <c r="R56" s="4"/>
      <c r="S56" s="41"/>
      <c r="U56" s="4"/>
      <c r="V56" s="6">
        <f t="shared" si="8"/>
        <v>100</v>
      </c>
      <c r="W56" s="6">
        <v>100</v>
      </c>
      <c r="X56" s="6">
        <v>0</v>
      </c>
      <c r="Y56" s="56" t="s">
        <v>107</v>
      </c>
      <c r="Z56" s="88"/>
    </row>
    <row r="57" spans="1:26" ht="42" x14ac:dyDescent="0.25">
      <c r="A57" s="135"/>
      <c r="B57" s="121"/>
      <c r="C57" s="38"/>
      <c r="D57" s="40"/>
      <c r="E57" s="121"/>
      <c r="F57" s="39" t="s">
        <v>103</v>
      </c>
      <c r="G57" s="93"/>
      <c r="H57" s="39" t="s">
        <v>114</v>
      </c>
      <c r="I57" s="88"/>
      <c r="J57" s="4"/>
      <c r="K57" s="4"/>
      <c r="L57" s="4"/>
      <c r="M57" s="4"/>
      <c r="N57" s="4"/>
      <c r="O57" s="4"/>
      <c r="P57" s="4"/>
      <c r="Q57" s="4"/>
      <c r="R57" s="4"/>
      <c r="S57" s="41"/>
      <c r="T57" s="4"/>
      <c r="V57" s="6">
        <f t="shared" si="8"/>
        <v>200</v>
      </c>
      <c r="W57" s="6">
        <v>0</v>
      </c>
      <c r="X57" s="6">
        <v>200</v>
      </c>
      <c r="Y57" s="56" t="s">
        <v>107</v>
      </c>
      <c r="Z57" s="88"/>
    </row>
    <row r="58" spans="1:26" ht="52.5" x14ac:dyDescent="0.25">
      <c r="A58" s="135"/>
      <c r="B58" s="121"/>
      <c r="C58" s="4"/>
      <c r="D58" s="41"/>
      <c r="E58" s="121" t="s">
        <v>70</v>
      </c>
      <c r="F58" s="39" t="s">
        <v>104</v>
      </c>
      <c r="G58" s="87" t="s">
        <v>110</v>
      </c>
      <c r="H58" s="39" t="s">
        <v>119</v>
      </c>
      <c r="I58" s="88"/>
      <c r="J58" s="4"/>
      <c r="K58" s="4"/>
      <c r="L58" s="4"/>
      <c r="M58" s="4"/>
      <c r="N58" s="4"/>
      <c r="O58" s="4"/>
      <c r="P58" s="4"/>
      <c r="Q58" s="4"/>
      <c r="R58" s="4"/>
      <c r="S58" s="41"/>
      <c r="T58" s="41"/>
      <c r="U58" s="41"/>
      <c r="V58" s="6">
        <f t="shared" si="8"/>
        <v>200</v>
      </c>
      <c r="W58" s="6">
        <v>200</v>
      </c>
      <c r="X58" s="6">
        <v>0</v>
      </c>
      <c r="Y58" s="56" t="s">
        <v>107</v>
      </c>
      <c r="Z58" s="88"/>
    </row>
    <row r="59" spans="1:26" ht="84" x14ac:dyDescent="0.25">
      <c r="A59" s="135"/>
      <c r="B59" s="121"/>
      <c r="C59" s="4"/>
      <c r="D59" s="41"/>
      <c r="E59" s="121"/>
      <c r="F59" s="39" t="s">
        <v>105</v>
      </c>
      <c r="G59" s="88"/>
      <c r="H59" s="39" t="s">
        <v>119</v>
      </c>
      <c r="I59" s="88"/>
      <c r="J59" s="4"/>
      <c r="K59" s="4"/>
      <c r="L59" s="4"/>
      <c r="M59" s="4"/>
      <c r="N59" s="4"/>
      <c r="O59" s="4"/>
      <c r="P59" s="4"/>
      <c r="Q59" s="4"/>
      <c r="R59" s="4"/>
      <c r="S59" s="41"/>
      <c r="T59" s="41"/>
      <c r="U59" s="41"/>
      <c r="V59" s="6">
        <f t="shared" si="8"/>
        <v>600</v>
      </c>
      <c r="W59" s="6">
        <v>600</v>
      </c>
      <c r="X59" s="6">
        <v>0</v>
      </c>
      <c r="Y59" s="56" t="s">
        <v>107</v>
      </c>
      <c r="Z59" s="88"/>
    </row>
    <row r="60" spans="1:26" ht="42" x14ac:dyDescent="0.25">
      <c r="A60" s="136"/>
      <c r="B60" s="121"/>
      <c r="C60" s="4"/>
      <c r="D60" s="41"/>
      <c r="E60" s="121"/>
      <c r="F60" s="39" t="s">
        <v>106</v>
      </c>
      <c r="G60" s="93"/>
      <c r="H60" s="39" t="s">
        <v>119</v>
      </c>
      <c r="I60" s="93"/>
      <c r="J60" s="4"/>
      <c r="K60" s="4"/>
      <c r="L60" s="4"/>
      <c r="M60" s="4"/>
      <c r="N60" s="4"/>
      <c r="O60" s="4"/>
      <c r="P60" s="4"/>
      <c r="Q60" s="4"/>
      <c r="R60" s="4"/>
      <c r="S60" s="41"/>
      <c r="T60" s="41"/>
      <c r="U60" s="41"/>
      <c r="V60" s="6">
        <f t="shared" si="8"/>
        <v>300</v>
      </c>
      <c r="W60" s="6">
        <v>300</v>
      </c>
      <c r="X60" s="6">
        <v>0</v>
      </c>
      <c r="Y60" s="56" t="s">
        <v>107</v>
      </c>
      <c r="Z60" s="93"/>
    </row>
    <row r="61" spans="1:26" x14ac:dyDescent="0.25">
      <c r="A61" s="137" t="s">
        <v>111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46">
        <f>SUM(V51:V60)</f>
        <v>2000</v>
      </c>
      <c r="W61" s="46">
        <f t="shared" ref="W61:X61" si="9">SUM(W51:W60)</f>
        <v>1560</v>
      </c>
      <c r="X61" s="46">
        <f t="shared" si="9"/>
        <v>440</v>
      </c>
    </row>
    <row r="63" spans="1:26" x14ac:dyDescent="0.25">
      <c r="W63" s="43"/>
    </row>
    <row r="66" spans="6:22" x14ac:dyDescent="0.25">
      <c r="F66" s="48" t="s">
        <v>121</v>
      </c>
      <c r="G66" s="48"/>
      <c r="O66" s="132" t="s">
        <v>122</v>
      </c>
      <c r="P66" s="132"/>
      <c r="Q66" s="132"/>
      <c r="R66" s="132"/>
      <c r="S66" s="132"/>
      <c r="T66" s="132"/>
      <c r="U66" s="132"/>
      <c r="V66" s="132"/>
    </row>
    <row r="67" spans="6:22" x14ac:dyDescent="0.25">
      <c r="F67" s="133" t="s">
        <v>124</v>
      </c>
      <c r="G67" s="133"/>
      <c r="H67" s="49"/>
      <c r="I67" s="49"/>
      <c r="J67" s="49"/>
      <c r="K67" s="49"/>
      <c r="L67" s="49"/>
      <c r="M67" s="49"/>
      <c r="N67" s="49"/>
      <c r="O67" s="133" t="s">
        <v>123</v>
      </c>
      <c r="P67" s="133"/>
      <c r="Q67" s="133"/>
      <c r="R67" s="133"/>
      <c r="S67" s="133"/>
      <c r="T67" s="133"/>
      <c r="U67" s="133"/>
      <c r="V67" s="133"/>
    </row>
    <row r="84" spans="1:26" x14ac:dyDescent="0.25">
      <c r="A84" s="70" t="s">
        <v>24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x14ac:dyDescent="0.25">
      <c r="A85" s="70" t="s">
        <v>25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x14ac:dyDescent="0.25">
      <c r="A86" s="71" t="s">
        <v>26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x14ac:dyDescent="0.25">
      <c r="A87" s="72" t="s">
        <v>120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x14ac:dyDescent="0.25">
      <c r="A88" s="72" t="s">
        <v>73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x14ac:dyDescent="0.25">
      <c r="A89" s="72" t="s">
        <v>72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x14ac:dyDescent="0.25">
      <c r="A90" s="131" t="s">
        <v>0</v>
      </c>
      <c r="B90" s="69" t="s">
        <v>1</v>
      </c>
      <c r="C90" s="69" t="s">
        <v>2</v>
      </c>
      <c r="D90" s="69"/>
      <c r="E90" s="69" t="s">
        <v>3</v>
      </c>
      <c r="F90" s="69" t="s">
        <v>4</v>
      </c>
      <c r="G90" s="69" t="s">
        <v>5</v>
      </c>
      <c r="H90" s="69" t="s">
        <v>6</v>
      </c>
      <c r="I90" s="69" t="s">
        <v>7</v>
      </c>
      <c r="J90" s="69" t="s">
        <v>8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 t="s">
        <v>18</v>
      </c>
      <c r="W90" s="69" t="s">
        <v>19</v>
      </c>
      <c r="X90" s="69"/>
      <c r="Y90" s="69" t="s">
        <v>20</v>
      </c>
      <c r="Z90" s="69" t="s">
        <v>21</v>
      </c>
    </row>
    <row r="91" spans="1:26" ht="35.25" customHeight="1" thickBot="1" x14ac:dyDescent="0.3">
      <c r="A91" s="107"/>
      <c r="B91" s="105"/>
      <c r="C91" s="54" t="s">
        <v>17</v>
      </c>
      <c r="D91" s="54" t="s">
        <v>9</v>
      </c>
      <c r="E91" s="105"/>
      <c r="F91" s="105"/>
      <c r="G91" s="105"/>
      <c r="H91" s="105"/>
      <c r="I91" s="105"/>
      <c r="J91" s="54" t="s">
        <v>9</v>
      </c>
      <c r="K91" s="54" t="s">
        <v>10</v>
      </c>
      <c r="L91" s="54" t="s">
        <v>11</v>
      </c>
      <c r="M91" s="54" t="s">
        <v>12</v>
      </c>
      <c r="N91" s="54" t="s">
        <v>11</v>
      </c>
      <c r="O91" s="54" t="s">
        <v>13</v>
      </c>
      <c r="P91" s="54" t="s">
        <v>13</v>
      </c>
      <c r="Q91" s="54" t="s">
        <v>12</v>
      </c>
      <c r="R91" s="54" t="s">
        <v>14</v>
      </c>
      <c r="S91" s="54" t="s">
        <v>15</v>
      </c>
      <c r="T91" s="54" t="s">
        <v>16</v>
      </c>
      <c r="U91" s="54" t="s">
        <v>17</v>
      </c>
      <c r="V91" s="105"/>
      <c r="W91" s="54" t="s">
        <v>22</v>
      </c>
      <c r="X91" s="54" t="s">
        <v>23</v>
      </c>
      <c r="Y91" s="105"/>
      <c r="Z91" s="105"/>
    </row>
    <row r="92" spans="1:26" ht="84" x14ac:dyDescent="0.25">
      <c r="A92" s="128" t="s">
        <v>82</v>
      </c>
      <c r="B92" s="141" t="s">
        <v>127</v>
      </c>
      <c r="C92" s="36"/>
      <c r="D92" s="37"/>
      <c r="E92" s="57" t="s">
        <v>75</v>
      </c>
      <c r="F92" s="57" t="s">
        <v>78</v>
      </c>
      <c r="G92" s="9" t="s">
        <v>98</v>
      </c>
      <c r="H92" s="9" t="s">
        <v>38</v>
      </c>
      <c r="I92" s="76" t="s">
        <v>97</v>
      </c>
      <c r="J92" s="2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>
        <f>W92+X92</f>
        <v>40</v>
      </c>
      <c r="W92" s="11">
        <v>40</v>
      </c>
      <c r="X92" s="11">
        <v>0</v>
      </c>
      <c r="Y92" s="9" t="s">
        <v>45</v>
      </c>
      <c r="Z92" s="123" t="s">
        <v>118</v>
      </c>
    </row>
    <row r="93" spans="1:26" ht="84" x14ac:dyDescent="0.25">
      <c r="A93" s="129"/>
      <c r="B93" s="121"/>
      <c r="C93" s="18"/>
      <c r="D93" s="17"/>
      <c r="E93" s="56" t="s">
        <v>76</v>
      </c>
      <c r="F93" s="56" t="s">
        <v>79</v>
      </c>
      <c r="G93" s="55" t="s">
        <v>99</v>
      </c>
      <c r="H93" s="55" t="s">
        <v>38</v>
      </c>
      <c r="I93" s="77"/>
      <c r="J93" s="1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>
        <f t="shared" ref="V93:V94" si="10">W93+X93</f>
        <v>20</v>
      </c>
      <c r="W93" s="6">
        <v>20</v>
      </c>
      <c r="X93" s="6">
        <v>0</v>
      </c>
      <c r="Y93" s="55" t="s">
        <v>45</v>
      </c>
      <c r="Z93" s="124"/>
    </row>
    <row r="94" spans="1:26" ht="53.25" thickBot="1" x14ac:dyDescent="0.3">
      <c r="A94" s="130"/>
      <c r="B94" s="87"/>
      <c r="C94" s="44"/>
      <c r="D94" s="45"/>
      <c r="E94" s="53" t="s">
        <v>77</v>
      </c>
      <c r="F94" s="53" t="s">
        <v>145</v>
      </c>
      <c r="G94" s="65" t="s">
        <v>159</v>
      </c>
      <c r="H94" s="51" t="s">
        <v>144</v>
      </c>
      <c r="I94" s="77"/>
      <c r="J94" s="33"/>
      <c r="K94" s="34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5">
        <f t="shared" si="10"/>
        <v>700</v>
      </c>
      <c r="W94" s="35">
        <v>100</v>
      </c>
      <c r="X94" s="35">
        <v>600</v>
      </c>
      <c r="Y94" s="13" t="s">
        <v>130</v>
      </c>
      <c r="Z94" s="125"/>
    </row>
    <row r="95" spans="1:26" x14ac:dyDescent="0.25">
      <c r="A95" s="137" t="s">
        <v>111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46">
        <f>SUM(V92:V94)</f>
        <v>760</v>
      </c>
      <c r="W95" s="46">
        <f>SUM(W92:W94)</f>
        <v>160</v>
      </c>
      <c r="X95" s="46">
        <f>SUM(X92:X94)</f>
        <v>600</v>
      </c>
    </row>
    <row r="100" spans="6:22" x14ac:dyDescent="0.25">
      <c r="F100" s="48" t="s">
        <v>121</v>
      </c>
      <c r="G100" s="48"/>
      <c r="O100" s="132" t="s">
        <v>122</v>
      </c>
      <c r="P100" s="132"/>
      <c r="Q100" s="132"/>
      <c r="R100" s="132"/>
      <c r="S100" s="132"/>
      <c r="T100" s="132"/>
      <c r="U100" s="132"/>
      <c r="V100" s="132"/>
    </row>
    <row r="101" spans="6:22" x14ac:dyDescent="0.25">
      <c r="F101" s="133" t="s">
        <v>124</v>
      </c>
      <c r="G101" s="133"/>
      <c r="H101" s="49"/>
      <c r="I101" s="49"/>
      <c r="J101" s="49"/>
      <c r="K101" s="49"/>
      <c r="L101" s="49"/>
      <c r="M101" s="49"/>
      <c r="N101" s="49"/>
      <c r="O101" s="133" t="s">
        <v>123</v>
      </c>
      <c r="P101" s="133"/>
      <c r="Q101" s="133"/>
      <c r="R101" s="133"/>
      <c r="S101" s="133"/>
      <c r="T101" s="133"/>
      <c r="U101" s="133"/>
      <c r="V101" s="133"/>
    </row>
  </sheetData>
  <mergeCells count="119">
    <mergeCell ref="A1:Z1"/>
    <mergeCell ref="A2:Z2"/>
    <mergeCell ref="A3:Z3"/>
    <mergeCell ref="A4:Z4"/>
    <mergeCell ref="A5:Z5"/>
    <mergeCell ref="A6:Z6"/>
    <mergeCell ref="Z12:Z14"/>
    <mergeCell ref="D12:D14"/>
    <mergeCell ref="E12:E14"/>
    <mergeCell ref="G12:G14"/>
    <mergeCell ref="Z7:Z8"/>
    <mergeCell ref="A9:A14"/>
    <mergeCell ref="B9:B14"/>
    <mergeCell ref="C9:C11"/>
    <mergeCell ref="D9:D11"/>
    <mergeCell ref="E9:E11"/>
    <mergeCell ref="G9:G11"/>
    <mergeCell ref="I9:I14"/>
    <mergeCell ref="C12:C14"/>
    <mergeCell ref="H7:H8"/>
    <mergeCell ref="I7:I8"/>
    <mergeCell ref="J7:U7"/>
    <mergeCell ref="V7:V8"/>
    <mergeCell ref="W7:X7"/>
    <mergeCell ref="Y7:Y8"/>
    <mergeCell ref="A7:A8"/>
    <mergeCell ref="B7:B8"/>
    <mergeCell ref="C7:D7"/>
    <mergeCell ref="E7:E8"/>
    <mergeCell ref="F7:F8"/>
    <mergeCell ref="G7:G8"/>
    <mergeCell ref="I15:I20"/>
    <mergeCell ref="Z15:Z20"/>
    <mergeCell ref="E17:E18"/>
    <mergeCell ref="G17:G18"/>
    <mergeCell ref="E19:E20"/>
    <mergeCell ref="G19:G20"/>
    <mergeCell ref="A15:A20"/>
    <mergeCell ref="B15:B20"/>
    <mergeCell ref="C15:C20"/>
    <mergeCell ref="D15:D20"/>
    <mergeCell ref="E15:E16"/>
    <mergeCell ref="G15:G16"/>
    <mergeCell ref="A27:U27"/>
    <mergeCell ref="O31:V31"/>
    <mergeCell ref="F32:G32"/>
    <mergeCell ref="O32:V32"/>
    <mergeCell ref="F33:G33"/>
    <mergeCell ref="A43:Z43"/>
    <mergeCell ref="I21:I26"/>
    <mergeCell ref="Z21:Z26"/>
    <mergeCell ref="E23:E24"/>
    <mergeCell ref="G23:G24"/>
    <mergeCell ref="E25:E26"/>
    <mergeCell ref="G25:G26"/>
    <mergeCell ref="A21:A26"/>
    <mergeCell ref="B21:B26"/>
    <mergeCell ref="C21:C26"/>
    <mergeCell ref="D21:D26"/>
    <mergeCell ref="E21:E22"/>
    <mergeCell ref="G21:G22"/>
    <mergeCell ref="A44:Z44"/>
    <mergeCell ref="A45:Z45"/>
    <mergeCell ref="A46:Z46"/>
    <mergeCell ref="A47:Z47"/>
    <mergeCell ref="A48:Z48"/>
    <mergeCell ref="A49:A50"/>
    <mergeCell ref="B49:B50"/>
    <mergeCell ref="C49:D49"/>
    <mergeCell ref="E49:E50"/>
    <mergeCell ref="F49:F50"/>
    <mergeCell ref="F90:F91"/>
    <mergeCell ref="G90:G91"/>
    <mergeCell ref="A61:U61"/>
    <mergeCell ref="O66:V66"/>
    <mergeCell ref="F67:G67"/>
    <mergeCell ref="O67:V67"/>
    <mergeCell ref="A84:Z84"/>
    <mergeCell ref="A85:Z85"/>
    <mergeCell ref="Y49:Y50"/>
    <mergeCell ref="Z49:Z50"/>
    <mergeCell ref="A51:A60"/>
    <mergeCell ref="B51:B60"/>
    <mergeCell ref="E51:E57"/>
    <mergeCell ref="G51:G57"/>
    <mergeCell ref="I51:I60"/>
    <mergeCell ref="Z51:Z60"/>
    <mergeCell ref="E58:E60"/>
    <mergeCell ref="G58:G60"/>
    <mergeCell ref="G49:G50"/>
    <mergeCell ref="H49:H50"/>
    <mergeCell ref="I49:I50"/>
    <mergeCell ref="J49:U49"/>
    <mergeCell ref="V49:V50"/>
    <mergeCell ref="W49:X49"/>
    <mergeCell ref="O100:V100"/>
    <mergeCell ref="F101:G101"/>
    <mergeCell ref="O101:V101"/>
    <mergeCell ref="Z9:Z11"/>
    <mergeCell ref="Z90:Z91"/>
    <mergeCell ref="A92:A94"/>
    <mergeCell ref="B92:B94"/>
    <mergeCell ref="I92:I94"/>
    <mergeCell ref="Z92:Z94"/>
    <mergeCell ref="A95:U95"/>
    <mergeCell ref="H90:H91"/>
    <mergeCell ref="I90:I91"/>
    <mergeCell ref="J90:U90"/>
    <mergeCell ref="V90:V91"/>
    <mergeCell ref="W90:X90"/>
    <mergeCell ref="Y90:Y91"/>
    <mergeCell ref="A86:Z86"/>
    <mergeCell ref="A87:Z87"/>
    <mergeCell ref="A88:Z88"/>
    <mergeCell ref="A89:Z89"/>
    <mergeCell ref="A90:A91"/>
    <mergeCell ref="B90:B91"/>
    <mergeCell ref="C90:D90"/>
    <mergeCell ref="E90:E91"/>
  </mergeCells>
  <pageMargins left="0.23622047244094491" right="0.23622047244094491" top="0.74803149606299213" bottom="0.43" header="0.31496062992125984" footer="0.31496062992125984"/>
  <pageSetup paperSize="9" scale="60" orientation="landscape" verticalDpi="200" r:id="rId1"/>
  <rowBreaks count="2" manualBreakCount="2">
    <brk id="4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Hoja2 (2)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USGP ECONOMIA</dc:creator>
  <cp:lastModifiedBy>Uusario</cp:lastModifiedBy>
  <cp:lastPrinted>2012-11-16T14:51:58Z</cp:lastPrinted>
  <dcterms:created xsi:type="dcterms:W3CDTF">2012-10-10T19:18:17Z</dcterms:created>
  <dcterms:modified xsi:type="dcterms:W3CDTF">2016-11-11T15:51:16Z</dcterms:modified>
</cp:coreProperties>
</file>